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showInkAnnotation="0"/>
  <mc:AlternateContent xmlns:mc="http://schemas.openxmlformats.org/markup-compatibility/2006">
    <mc:Choice Requires="x15">
      <x15ac:absPath xmlns:x15ac="http://schemas.microsoft.com/office/spreadsheetml/2010/11/ac" url="W:\Dokumentumok Zsuzsa\4. HONLAPRA ANYAGOK\Képzési programok\2019\"/>
    </mc:Choice>
  </mc:AlternateContent>
  <bookViews>
    <workbookView xWindow="0" yWindow="0" windowWidth="28800" windowHeight="11235" tabRatio="495" activeTab="4"/>
  </bookViews>
  <sheets>
    <sheet name="GM2018" sheetId="16" r:id="rId1"/>
    <sheet name="PSZ2018_nap" sheetId="8" r:id="rId2"/>
    <sheet name="PSZ2018_lev" sheetId="19" r:id="rId3"/>
    <sheet name="NG2018 " sheetId="17" r:id="rId4"/>
    <sheet name="MBA" sheetId="18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F72" i="16" l="1"/>
  <c r="AQ65" i="16"/>
  <c r="AQ66" i="16"/>
  <c r="AQ67" i="16"/>
  <c r="AQ68" i="16"/>
  <c r="AQ69" i="16"/>
  <c r="AQ70" i="16"/>
  <c r="AQ71" i="16"/>
  <c r="AQ72" i="16"/>
  <c r="AQ55" i="16"/>
  <c r="AQ56" i="16"/>
  <c r="AQ57" i="16"/>
  <c r="AQ58" i="16"/>
  <c r="AQ59" i="16"/>
  <c r="AQ44" i="16"/>
  <c r="AQ45" i="16"/>
  <c r="AQ46" i="16"/>
  <c r="AQ47" i="16"/>
  <c r="AQ48" i="16"/>
  <c r="AQ49" i="16"/>
  <c r="AQ50" i="16"/>
  <c r="AQ5" i="16"/>
  <c r="AQ6" i="16"/>
  <c r="AQ7" i="16"/>
  <c r="AQ8" i="16"/>
  <c r="AQ9" i="16"/>
  <c r="AQ10" i="16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6" i="16"/>
  <c r="AQ37" i="16"/>
  <c r="AQ38" i="16"/>
  <c r="AQ39" i="16"/>
  <c r="AQ80" i="16"/>
  <c r="AL72" i="19"/>
  <c r="AK72" i="19"/>
  <c r="AJ72" i="19"/>
  <c r="AI72" i="19"/>
  <c r="AG72" i="19"/>
  <c r="AF72" i="19"/>
  <c r="AE72" i="19"/>
  <c r="AD72" i="19"/>
  <c r="AB72" i="19"/>
  <c r="AA72" i="19"/>
  <c r="Z72" i="19"/>
  <c r="Y72" i="19"/>
  <c r="W72" i="19"/>
  <c r="V72" i="19"/>
  <c r="U72" i="19"/>
  <c r="T72" i="19"/>
  <c r="R72" i="19"/>
  <c r="Q72" i="19"/>
  <c r="P72" i="19"/>
  <c r="O72" i="19"/>
  <c r="M72" i="19"/>
  <c r="L72" i="19"/>
  <c r="K72" i="19"/>
  <c r="J72" i="19"/>
  <c r="H72" i="19"/>
  <c r="G72" i="19"/>
  <c r="F72" i="19"/>
  <c r="E72" i="19"/>
  <c r="AQ71" i="19"/>
  <c r="AP71" i="19"/>
  <c r="AO71" i="19"/>
  <c r="AN71" i="19"/>
  <c r="AN68" i="19"/>
  <c r="AN69" i="19"/>
  <c r="AN72" i="19"/>
  <c r="AQ70" i="19"/>
  <c r="AP70" i="19"/>
  <c r="AO70" i="19"/>
  <c r="AQ69" i="19"/>
  <c r="AP69" i="19"/>
  <c r="AO69" i="19"/>
  <c r="AQ68" i="19"/>
  <c r="AQ72" i="19"/>
  <c r="AP68" i="19"/>
  <c r="AP72" i="19"/>
  <c r="AO68" i="19"/>
  <c r="AM72" i="8"/>
  <c r="AL72" i="8"/>
  <c r="AK72" i="8"/>
  <c r="AJ72" i="8"/>
  <c r="AH72" i="8"/>
  <c r="AG72" i="8"/>
  <c r="AF72" i="8"/>
  <c r="AE72" i="8"/>
  <c r="AC72" i="8"/>
  <c r="AB72" i="8"/>
  <c r="AA72" i="8"/>
  <c r="Z72" i="8"/>
  <c r="X72" i="8"/>
  <c r="W72" i="8"/>
  <c r="V72" i="8"/>
  <c r="U72" i="8"/>
  <c r="S72" i="8"/>
  <c r="R72" i="8"/>
  <c r="Q72" i="8"/>
  <c r="P72" i="8"/>
  <c r="N72" i="8"/>
  <c r="M72" i="8"/>
  <c r="L72" i="8"/>
  <c r="K72" i="8"/>
  <c r="I72" i="8"/>
  <c r="H72" i="8"/>
  <c r="G72" i="8"/>
  <c r="F72" i="8"/>
  <c r="AR71" i="8"/>
  <c r="AQ71" i="8"/>
  <c r="AP71" i="8"/>
  <c r="AO71" i="8"/>
  <c r="AR70" i="8"/>
  <c r="AQ70" i="8"/>
  <c r="AP70" i="8"/>
  <c r="AO70" i="8"/>
  <c r="AR69" i="8"/>
  <c r="AQ69" i="8"/>
  <c r="AP69" i="8"/>
  <c r="AO69" i="8"/>
  <c r="AR68" i="8"/>
  <c r="AQ68" i="8"/>
  <c r="AP68" i="8"/>
  <c r="AO68" i="8"/>
  <c r="AR67" i="8"/>
  <c r="AQ67" i="8"/>
  <c r="AP67" i="8"/>
  <c r="AO67" i="8"/>
  <c r="AR66" i="8"/>
  <c r="AQ66" i="8"/>
  <c r="AP66" i="8"/>
  <c r="AO66" i="8"/>
  <c r="AR65" i="8"/>
  <c r="AR72" i="8"/>
  <c r="AQ65" i="8"/>
  <c r="AQ72" i="8"/>
  <c r="AP65" i="8"/>
  <c r="AP72" i="8"/>
  <c r="AO65" i="8"/>
  <c r="AO72" i="8"/>
  <c r="AO77" i="8"/>
  <c r="AP77" i="8"/>
  <c r="AQ77" i="8"/>
  <c r="AR77" i="8"/>
  <c r="AO78" i="8"/>
  <c r="AP78" i="8"/>
  <c r="AQ78" i="8"/>
  <c r="AR78" i="8"/>
  <c r="AO79" i="8"/>
  <c r="AP79" i="8"/>
  <c r="AQ79" i="8"/>
  <c r="AR79" i="8"/>
  <c r="AO80" i="8"/>
  <c r="AP80" i="8"/>
  <c r="AQ80" i="8"/>
  <c r="AR80" i="8"/>
  <c r="AO81" i="8"/>
  <c r="AP81" i="8"/>
  <c r="AQ81" i="8"/>
  <c r="AR81" i="8"/>
  <c r="AO82" i="8"/>
  <c r="AP82" i="8"/>
  <c r="AQ82" i="8"/>
  <c r="AR82" i="8"/>
  <c r="AO72" i="19"/>
  <c r="L82" i="19"/>
  <c r="L63" i="19"/>
  <c r="L50" i="19"/>
  <c r="L31" i="19"/>
  <c r="L39" i="19"/>
  <c r="L90" i="19"/>
  <c r="T82" i="19"/>
  <c r="T63" i="19"/>
  <c r="T50" i="19"/>
  <c r="T31" i="19"/>
  <c r="T39" i="19"/>
  <c r="T90" i="19"/>
  <c r="X50" i="19"/>
  <c r="X39" i="19"/>
  <c r="X90" i="19"/>
  <c r="AF82" i="19"/>
  <c r="AF63" i="19"/>
  <c r="AF50" i="19"/>
  <c r="AF31" i="19"/>
  <c r="AF39" i="19"/>
  <c r="AF90" i="19"/>
  <c r="AL82" i="19"/>
  <c r="AL63" i="19"/>
  <c r="AL50" i="19"/>
  <c r="AL31" i="19"/>
  <c r="AL39" i="19"/>
  <c r="AL90" i="19"/>
  <c r="AK82" i="19"/>
  <c r="AK63" i="19"/>
  <c r="AK50" i="19"/>
  <c r="AK31" i="19"/>
  <c r="AK39" i="19"/>
  <c r="AK90" i="19"/>
  <c r="AJ82" i="19"/>
  <c r="AI82" i="19"/>
  <c r="AI63" i="19"/>
  <c r="AI50" i="19"/>
  <c r="AI31" i="19"/>
  <c r="AI39" i="19"/>
  <c r="AI90" i="19"/>
  <c r="AG82" i="19"/>
  <c r="AG63" i="19"/>
  <c r="AG50" i="19"/>
  <c r="AG31" i="19"/>
  <c r="AG39" i="19"/>
  <c r="AG90" i="19"/>
  <c r="AE82" i="19"/>
  <c r="AD82" i="19"/>
  <c r="AD63" i="19"/>
  <c r="AD50" i="19"/>
  <c r="AD31" i="19"/>
  <c r="AD39" i="19"/>
  <c r="AD90" i="19"/>
  <c r="AB82" i="19"/>
  <c r="AB63" i="19"/>
  <c r="AB50" i="19"/>
  <c r="AB31" i="19"/>
  <c r="AB39" i="19"/>
  <c r="AB90" i="19"/>
  <c r="AA82" i="19"/>
  <c r="Z82" i="19"/>
  <c r="Z63" i="19"/>
  <c r="Z50" i="19"/>
  <c r="Z31" i="19"/>
  <c r="Z39" i="19"/>
  <c r="Z90" i="19"/>
  <c r="Y82" i="19"/>
  <c r="Y63" i="19"/>
  <c r="Y50" i="19"/>
  <c r="Y31" i="19"/>
  <c r="Y39" i="19"/>
  <c r="Y90" i="19"/>
  <c r="W82" i="19"/>
  <c r="W63" i="19"/>
  <c r="W50" i="19"/>
  <c r="W31" i="19"/>
  <c r="W39" i="19"/>
  <c r="W90" i="19"/>
  <c r="V82" i="19"/>
  <c r="V63" i="19"/>
  <c r="V50" i="19"/>
  <c r="V31" i="19"/>
  <c r="V39" i="19"/>
  <c r="V90" i="19"/>
  <c r="U82" i="19"/>
  <c r="U63" i="19"/>
  <c r="U50" i="19"/>
  <c r="U31" i="19"/>
  <c r="U39" i="19"/>
  <c r="U90" i="19"/>
  <c r="R82" i="19"/>
  <c r="Q82" i="19"/>
  <c r="P82" i="19"/>
  <c r="O82" i="19"/>
  <c r="M82" i="19"/>
  <c r="M63" i="19"/>
  <c r="M50" i="19"/>
  <c r="M31" i="19"/>
  <c r="M39" i="19"/>
  <c r="M90" i="19"/>
  <c r="K82" i="19"/>
  <c r="J82" i="19"/>
  <c r="J63" i="19"/>
  <c r="J50" i="19"/>
  <c r="J31" i="19"/>
  <c r="J39" i="19"/>
  <c r="J90" i="19"/>
  <c r="H82" i="19"/>
  <c r="H63" i="19"/>
  <c r="H50" i="19"/>
  <c r="H31" i="19"/>
  <c r="H39" i="19"/>
  <c r="H90" i="19"/>
  <c r="G82" i="19"/>
  <c r="F82" i="19"/>
  <c r="F63" i="19"/>
  <c r="F50" i="19"/>
  <c r="F31" i="19"/>
  <c r="F39" i="19"/>
  <c r="F90" i="19"/>
  <c r="E82" i="19"/>
  <c r="AQ81" i="19"/>
  <c r="AP81" i="19"/>
  <c r="AO81" i="19"/>
  <c r="AN81" i="19"/>
  <c r="AQ80" i="19"/>
  <c r="AP80" i="19"/>
  <c r="AO80" i="19"/>
  <c r="AN80" i="19"/>
  <c r="AQ79" i="19"/>
  <c r="AP79" i="19"/>
  <c r="AO79" i="19"/>
  <c r="AN79" i="19"/>
  <c r="AQ78" i="19"/>
  <c r="AP78" i="19"/>
  <c r="AO78" i="19"/>
  <c r="AN78" i="19"/>
  <c r="AQ77" i="19"/>
  <c r="AQ82" i="19"/>
  <c r="AP77" i="19"/>
  <c r="AP82" i="19"/>
  <c r="AO77" i="19"/>
  <c r="AO82" i="19"/>
  <c r="AN77" i="19"/>
  <c r="AN82" i="19"/>
  <c r="AJ63" i="19"/>
  <c r="AE63" i="19"/>
  <c r="AA63" i="19"/>
  <c r="R63" i="19"/>
  <c r="Q63" i="19"/>
  <c r="P63" i="19"/>
  <c r="O63" i="19"/>
  <c r="K63" i="19"/>
  <c r="G63" i="19"/>
  <c r="E63" i="19"/>
  <c r="AQ62" i="19"/>
  <c r="AP62" i="19"/>
  <c r="AO62" i="19"/>
  <c r="AN62" i="19"/>
  <c r="AQ61" i="19"/>
  <c r="AP61" i="19"/>
  <c r="AO61" i="19"/>
  <c r="AN61" i="19"/>
  <c r="AQ60" i="19"/>
  <c r="AP60" i="19"/>
  <c r="AO60" i="19"/>
  <c r="AN60" i="19"/>
  <c r="AQ59" i="19"/>
  <c r="AP59" i="19"/>
  <c r="AO59" i="19"/>
  <c r="AN59" i="19"/>
  <c r="AQ58" i="19"/>
  <c r="AP58" i="19"/>
  <c r="AO58" i="19"/>
  <c r="AN58" i="19"/>
  <c r="AQ57" i="19"/>
  <c r="AP57" i="19"/>
  <c r="AO57" i="19"/>
  <c r="AN57" i="19"/>
  <c r="AQ56" i="19"/>
  <c r="AQ63" i="19"/>
  <c r="AP56" i="19"/>
  <c r="AP63" i="19"/>
  <c r="AO56" i="19"/>
  <c r="AO63" i="19"/>
  <c r="AN56" i="19"/>
  <c r="AN63" i="19"/>
  <c r="AM50" i="19"/>
  <c r="AM39" i="19"/>
  <c r="AM90" i="19"/>
  <c r="AJ50" i="19"/>
  <c r="AH50" i="19"/>
  <c r="AH39" i="19"/>
  <c r="AH90" i="19"/>
  <c r="AE50" i="19"/>
  <c r="AE31" i="19"/>
  <c r="AE39" i="19"/>
  <c r="AE90" i="19"/>
  <c r="AC50" i="19"/>
  <c r="AC39" i="19"/>
  <c r="AC90" i="19"/>
  <c r="AA50" i="19"/>
  <c r="AA31" i="19"/>
  <c r="AA39" i="19"/>
  <c r="AA90" i="19"/>
  <c r="S50" i="19"/>
  <c r="S39" i="19"/>
  <c r="S90" i="19"/>
  <c r="R50" i="19"/>
  <c r="Q50" i="19"/>
  <c r="P50" i="19"/>
  <c r="O50" i="19"/>
  <c r="N50" i="19"/>
  <c r="N39" i="19"/>
  <c r="N90" i="19"/>
  <c r="K50" i="19"/>
  <c r="K31" i="19"/>
  <c r="K39" i="19"/>
  <c r="K90" i="19"/>
  <c r="I50" i="19"/>
  <c r="I39" i="19"/>
  <c r="I90" i="19"/>
  <c r="G50" i="19"/>
  <c r="G31" i="19"/>
  <c r="G39" i="19"/>
  <c r="G90" i="19"/>
  <c r="E50" i="19"/>
  <c r="AQ49" i="19"/>
  <c r="AP49" i="19"/>
  <c r="AO49" i="19"/>
  <c r="AN49" i="19"/>
  <c r="AQ48" i="19"/>
  <c r="AP48" i="19"/>
  <c r="AO48" i="19"/>
  <c r="AN48" i="19"/>
  <c r="AQ47" i="19"/>
  <c r="AP47" i="19"/>
  <c r="AO47" i="19"/>
  <c r="AN47" i="19"/>
  <c r="AQ46" i="19"/>
  <c r="AP46" i="19"/>
  <c r="AO46" i="19"/>
  <c r="AN46" i="19"/>
  <c r="AQ45" i="19"/>
  <c r="AP45" i="19"/>
  <c r="AO45" i="19"/>
  <c r="AN45" i="19"/>
  <c r="AQ44" i="19"/>
  <c r="AQ50" i="19"/>
  <c r="AP44" i="19"/>
  <c r="AP50" i="19"/>
  <c r="AO44" i="19"/>
  <c r="AO50" i="19"/>
  <c r="AN44" i="19"/>
  <c r="AN50" i="19"/>
  <c r="AJ39" i="19"/>
  <c r="R39" i="19"/>
  <c r="Q39" i="19"/>
  <c r="P39" i="19"/>
  <c r="O39" i="19"/>
  <c r="E39" i="19"/>
  <c r="AQ38" i="19"/>
  <c r="AP38" i="19"/>
  <c r="AO38" i="19"/>
  <c r="AN38" i="19"/>
  <c r="AQ37" i="19"/>
  <c r="AP37" i="19"/>
  <c r="AO37" i="19"/>
  <c r="AN37" i="19"/>
  <c r="AQ36" i="19"/>
  <c r="AQ39" i="19"/>
  <c r="AP36" i="19"/>
  <c r="AP39" i="19"/>
  <c r="AO36" i="19"/>
  <c r="AO39" i="19"/>
  <c r="AN36" i="19"/>
  <c r="AJ31" i="19"/>
  <c r="AJ90" i="19"/>
  <c r="R31" i="19"/>
  <c r="Q31" i="19"/>
  <c r="Q90" i="19"/>
  <c r="P31" i="19"/>
  <c r="P90" i="19"/>
  <c r="O31" i="19"/>
  <c r="E31" i="19"/>
  <c r="AQ30" i="19"/>
  <c r="AP30" i="19"/>
  <c r="AO30" i="19"/>
  <c r="AN30" i="19"/>
  <c r="AQ29" i="19"/>
  <c r="AP29" i="19"/>
  <c r="AO29" i="19"/>
  <c r="AN29" i="19"/>
  <c r="AQ28" i="19"/>
  <c r="AP28" i="19"/>
  <c r="AO28" i="19"/>
  <c r="AN28" i="19"/>
  <c r="AQ27" i="19"/>
  <c r="AP27" i="19"/>
  <c r="AO27" i="19"/>
  <c r="AN27" i="19"/>
  <c r="AQ26" i="19"/>
  <c r="AP26" i="19"/>
  <c r="AO26" i="19"/>
  <c r="AN26" i="19"/>
  <c r="AQ25" i="19"/>
  <c r="AP25" i="19"/>
  <c r="AO25" i="19"/>
  <c r="AN25" i="19"/>
  <c r="AQ24" i="19"/>
  <c r="AP24" i="19"/>
  <c r="AO24" i="19"/>
  <c r="AN24" i="19"/>
  <c r="AQ23" i="19"/>
  <c r="AP23" i="19"/>
  <c r="AO23" i="19"/>
  <c r="AN23" i="19"/>
  <c r="AQ22" i="19"/>
  <c r="AP22" i="19"/>
  <c r="AO22" i="19"/>
  <c r="AN22" i="19"/>
  <c r="AQ21" i="19"/>
  <c r="AP21" i="19"/>
  <c r="AO21" i="19"/>
  <c r="AN21" i="19"/>
  <c r="AQ20" i="19"/>
  <c r="AP20" i="19"/>
  <c r="AO20" i="19"/>
  <c r="AN20" i="19"/>
  <c r="AQ19" i="19"/>
  <c r="AP19" i="19"/>
  <c r="AO19" i="19"/>
  <c r="AN19" i="19"/>
  <c r="AQ18" i="19"/>
  <c r="AP18" i="19"/>
  <c r="AO18" i="19"/>
  <c r="AN18" i="19"/>
  <c r="AQ17" i="19"/>
  <c r="AP17" i="19"/>
  <c r="AO17" i="19"/>
  <c r="AN17" i="19"/>
  <c r="AQ16" i="19"/>
  <c r="AP16" i="19"/>
  <c r="AO16" i="19"/>
  <c r="AN16" i="19"/>
  <c r="AQ15" i="19"/>
  <c r="AP15" i="19"/>
  <c r="AO15" i="19"/>
  <c r="AN15" i="19"/>
  <c r="AQ14" i="19"/>
  <c r="AP14" i="19"/>
  <c r="AO14" i="19"/>
  <c r="AN14" i="19"/>
  <c r="AQ13" i="19"/>
  <c r="AP13" i="19"/>
  <c r="AO13" i="19"/>
  <c r="AN13" i="19"/>
  <c r="AQ12" i="19"/>
  <c r="AP12" i="19"/>
  <c r="AO12" i="19"/>
  <c r="AN12" i="19"/>
  <c r="AQ11" i="19"/>
  <c r="AP11" i="19"/>
  <c r="AO11" i="19"/>
  <c r="AN11" i="19"/>
  <c r="AQ10" i="19"/>
  <c r="AP10" i="19"/>
  <c r="AO10" i="19"/>
  <c r="AN10" i="19"/>
  <c r="AQ9" i="19"/>
  <c r="AP9" i="19"/>
  <c r="AO9" i="19"/>
  <c r="AN9" i="19"/>
  <c r="AQ8" i="19"/>
  <c r="AP8" i="19"/>
  <c r="AO8" i="19"/>
  <c r="AN8" i="19"/>
  <c r="AQ7" i="19"/>
  <c r="AP7" i="19"/>
  <c r="AO7" i="19"/>
  <c r="AN7" i="19"/>
  <c r="AQ6" i="19"/>
  <c r="AP6" i="19"/>
  <c r="AO6" i="19"/>
  <c r="AN6" i="19"/>
  <c r="AQ5" i="19"/>
  <c r="AQ31" i="19"/>
  <c r="AP5" i="19"/>
  <c r="AP31" i="19"/>
  <c r="AO5" i="19"/>
  <c r="AO31" i="19"/>
  <c r="AN5" i="19"/>
  <c r="R90" i="19"/>
  <c r="O90" i="19"/>
  <c r="AN39" i="19"/>
  <c r="AN31" i="19"/>
  <c r="AN90" i="19"/>
  <c r="AP90" i="19"/>
  <c r="AO90" i="19"/>
  <c r="AQ90" i="19"/>
  <c r="E90" i="19"/>
  <c r="Z60" i="18"/>
  <c r="AA60" i="18"/>
  <c r="AB60" i="18"/>
  <c r="AC60" i="18"/>
  <c r="F71" i="17"/>
  <c r="F59" i="17"/>
  <c r="F50" i="17"/>
  <c r="F31" i="17"/>
  <c r="G31" i="16"/>
  <c r="H31" i="16"/>
  <c r="I31" i="16"/>
  <c r="J31" i="16"/>
  <c r="K31" i="16"/>
  <c r="L31" i="16"/>
  <c r="M31" i="16"/>
  <c r="N31" i="16"/>
  <c r="O31" i="16"/>
  <c r="P31" i="16"/>
  <c r="Q31" i="16"/>
  <c r="R31" i="16"/>
  <c r="S31" i="16"/>
  <c r="T31" i="16"/>
  <c r="U31" i="16"/>
  <c r="V31" i="16"/>
  <c r="W31" i="16"/>
  <c r="X31" i="16"/>
  <c r="Y31" i="16"/>
  <c r="Z31" i="16"/>
  <c r="AA31" i="16"/>
  <c r="AB31" i="16"/>
  <c r="AC31" i="16"/>
  <c r="AD31" i="16"/>
  <c r="AE31" i="16"/>
  <c r="AF31" i="16"/>
  <c r="AG31" i="16"/>
  <c r="AH31" i="16"/>
  <c r="AI31" i="16"/>
  <c r="AJ31" i="16"/>
  <c r="AK31" i="16"/>
  <c r="AL31" i="16"/>
  <c r="AM31" i="16"/>
  <c r="AN31" i="16"/>
  <c r="F31" i="16"/>
  <c r="AR48" i="16"/>
  <c r="AP48" i="16"/>
  <c r="AO48" i="16"/>
  <c r="AR57" i="16"/>
  <c r="AP57" i="16"/>
  <c r="F25" i="18"/>
  <c r="F36" i="18"/>
  <c r="F61" i="18"/>
  <c r="F69" i="18"/>
  <c r="AC31" i="18"/>
  <c r="AC32" i="18"/>
  <c r="AC33" i="18"/>
  <c r="AC34" i="18"/>
  <c r="AC35" i="18"/>
  <c r="AC36" i="18"/>
  <c r="AB31" i="18"/>
  <c r="AB32" i="18"/>
  <c r="AB33" i="18"/>
  <c r="AB34" i="18"/>
  <c r="AB35" i="18"/>
  <c r="AB36" i="18"/>
  <c r="AB10" i="18"/>
  <c r="AB9" i="18"/>
  <c r="AB8" i="18"/>
  <c r="AB7" i="18"/>
  <c r="AB5" i="18"/>
  <c r="AB6" i="18"/>
  <c r="AB11" i="18"/>
  <c r="AB12" i="18"/>
  <c r="AB13" i="18"/>
  <c r="AB14" i="18"/>
  <c r="AB15" i="18"/>
  <c r="AB16" i="18"/>
  <c r="AB17" i="18"/>
  <c r="AB18" i="18"/>
  <c r="AB19" i="18"/>
  <c r="AB20" i="18"/>
  <c r="AB21" i="18"/>
  <c r="AB22" i="18"/>
  <c r="AB23" i="18"/>
  <c r="AB24" i="18"/>
  <c r="AB25" i="18"/>
  <c r="H61" i="18"/>
  <c r="M61" i="18"/>
  <c r="W61" i="18"/>
  <c r="R61" i="18"/>
  <c r="AB61" i="18"/>
  <c r="AB69" i="18"/>
  <c r="AA31" i="18"/>
  <c r="AA34" i="18"/>
  <c r="AA35" i="18"/>
  <c r="AA32" i="18"/>
  <c r="AA33" i="18"/>
  <c r="AA36" i="18"/>
  <c r="Z31" i="18"/>
  <c r="Z32" i="18"/>
  <c r="Z33" i="18"/>
  <c r="Z34" i="18"/>
  <c r="Z35" i="18"/>
  <c r="Z36" i="18"/>
  <c r="Y36" i="18"/>
  <c r="X36" i="18"/>
  <c r="W36" i="18"/>
  <c r="V36" i="18"/>
  <c r="V25" i="18"/>
  <c r="V61" i="18"/>
  <c r="V69" i="18"/>
  <c r="U36" i="18"/>
  <c r="T36" i="18"/>
  <c r="S36" i="18"/>
  <c r="R36" i="18"/>
  <c r="Q36" i="18"/>
  <c r="P36" i="18"/>
  <c r="O36" i="18"/>
  <c r="N36" i="18"/>
  <c r="N25" i="18"/>
  <c r="N61" i="18"/>
  <c r="N69" i="18"/>
  <c r="M36" i="18"/>
  <c r="L36" i="18"/>
  <c r="K36" i="18"/>
  <c r="J36" i="18"/>
  <c r="I36" i="18"/>
  <c r="H36" i="18"/>
  <c r="G36" i="18"/>
  <c r="AC51" i="18"/>
  <c r="AC52" i="18"/>
  <c r="AC54" i="18"/>
  <c r="AC55" i="18"/>
  <c r="AC53" i="18"/>
  <c r="AC56" i="18"/>
  <c r="AB51" i="18"/>
  <c r="AB52" i="18"/>
  <c r="AB53" i="18"/>
  <c r="AB54" i="18"/>
  <c r="AB55" i="18"/>
  <c r="AB56" i="18"/>
  <c r="AA51" i="18"/>
  <c r="AA52" i="18"/>
  <c r="AA54" i="18"/>
  <c r="AA55" i="18"/>
  <c r="AA53" i="18"/>
  <c r="AA56" i="18"/>
  <c r="Z51" i="18"/>
  <c r="Z52" i="18"/>
  <c r="Z53" i="18"/>
  <c r="Z54" i="18"/>
  <c r="Z55" i="18"/>
  <c r="Z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AC41" i="18"/>
  <c r="AC42" i="18"/>
  <c r="AC44" i="18"/>
  <c r="AC45" i="18"/>
  <c r="AC43" i="18"/>
  <c r="AC46" i="18"/>
  <c r="AB41" i="18"/>
  <c r="AB42" i="18"/>
  <c r="AB43" i="18"/>
  <c r="AB44" i="18"/>
  <c r="AB45" i="18"/>
  <c r="AB46" i="18"/>
  <c r="AA41" i="18"/>
  <c r="AA42" i="18"/>
  <c r="AA44" i="18"/>
  <c r="AA45" i="18"/>
  <c r="AA43" i="18"/>
  <c r="AA46" i="18"/>
  <c r="Z41" i="18"/>
  <c r="Z42" i="18"/>
  <c r="Z43" i="18"/>
  <c r="Z44" i="18"/>
  <c r="Z45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Z59" i="18"/>
  <c r="AA59" i="18"/>
  <c r="AB59" i="18"/>
  <c r="AC59" i="18"/>
  <c r="Z6" i="18"/>
  <c r="Z5" i="18"/>
  <c r="Z7" i="18"/>
  <c r="Z8" i="18"/>
  <c r="Z9" i="18"/>
  <c r="Z10" i="18"/>
  <c r="Z11" i="18"/>
  <c r="Z12" i="18"/>
  <c r="Z13" i="18"/>
  <c r="Z14" i="18"/>
  <c r="Z15" i="18"/>
  <c r="Z16" i="18"/>
  <c r="Z17" i="18"/>
  <c r="Z18" i="18"/>
  <c r="Z19" i="18"/>
  <c r="Z20" i="18"/>
  <c r="Z21" i="18"/>
  <c r="Z22" i="18"/>
  <c r="Z23" i="18"/>
  <c r="Z24" i="18"/>
  <c r="Z25" i="18"/>
  <c r="AA6" i="18"/>
  <c r="AC6" i="18"/>
  <c r="AA7" i="18"/>
  <c r="AC7" i="18"/>
  <c r="AA8" i="18"/>
  <c r="AC8" i="18"/>
  <c r="AA9" i="18"/>
  <c r="AC9" i="18"/>
  <c r="AA10" i="18"/>
  <c r="AC10" i="18"/>
  <c r="AA11" i="18"/>
  <c r="AC11" i="18"/>
  <c r="AA12" i="18"/>
  <c r="AC12" i="18"/>
  <c r="AA13" i="18"/>
  <c r="AC13" i="18"/>
  <c r="AA14" i="18"/>
  <c r="AC14" i="18"/>
  <c r="AA15" i="18"/>
  <c r="AC15" i="18"/>
  <c r="AA16" i="18"/>
  <c r="AC16" i="18"/>
  <c r="AA17" i="18"/>
  <c r="AC17" i="18"/>
  <c r="AA18" i="18"/>
  <c r="AC18" i="18"/>
  <c r="AA19" i="18"/>
  <c r="AC19" i="18"/>
  <c r="AA20" i="18"/>
  <c r="AC20" i="18"/>
  <c r="AA21" i="18"/>
  <c r="AC21" i="18"/>
  <c r="AA22" i="18"/>
  <c r="AC22" i="18"/>
  <c r="AA23" i="18"/>
  <c r="AC23" i="18"/>
  <c r="AA24" i="18"/>
  <c r="AA5" i="18"/>
  <c r="AA25" i="18"/>
  <c r="AC24" i="18"/>
  <c r="AC5" i="18"/>
  <c r="AC25" i="18"/>
  <c r="X61" i="18"/>
  <c r="X25" i="18"/>
  <c r="X69" i="18"/>
  <c r="W25" i="18"/>
  <c r="U61" i="18"/>
  <c r="U25" i="18"/>
  <c r="S61" i="18"/>
  <c r="S25" i="18"/>
  <c r="S69" i="18"/>
  <c r="R25" i="18"/>
  <c r="Q61" i="18"/>
  <c r="Q25" i="18"/>
  <c r="Q69" i="18"/>
  <c r="P61" i="18"/>
  <c r="P25" i="18"/>
  <c r="M25" i="18"/>
  <c r="L61" i="18"/>
  <c r="L25" i="18"/>
  <c r="L69" i="18"/>
  <c r="K61" i="18"/>
  <c r="K25" i="18"/>
  <c r="I61" i="18"/>
  <c r="AC61" i="18"/>
  <c r="I25" i="18"/>
  <c r="H25" i="18"/>
  <c r="G61" i="18"/>
  <c r="AA61" i="18"/>
  <c r="G25" i="18"/>
  <c r="AO29" i="17"/>
  <c r="AP29" i="17"/>
  <c r="AQ29" i="17"/>
  <c r="AR29" i="17"/>
  <c r="AD50" i="17"/>
  <c r="AO44" i="17"/>
  <c r="AO45" i="17"/>
  <c r="AO46" i="17"/>
  <c r="AO47" i="17"/>
  <c r="AO48" i="17"/>
  <c r="AO49" i="17"/>
  <c r="AO28" i="17"/>
  <c r="AO64" i="17"/>
  <c r="AO65" i="17"/>
  <c r="AO66" i="17"/>
  <c r="AO67" i="17"/>
  <c r="AO68" i="17"/>
  <c r="AO69" i="17"/>
  <c r="AO70" i="17"/>
  <c r="AO55" i="17"/>
  <c r="AO56" i="17"/>
  <c r="AO58" i="17"/>
  <c r="AO5" i="17"/>
  <c r="AO6" i="17"/>
  <c r="AO7" i="17"/>
  <c r="AO8" i="17"/>
  <c r="AO9" i="17"/>
  <c r="AO10" i="17"/>
  <c r="AO11" i="17"/>
  <c r="AO12" i="17"/>
  <c r="AO13" i="17"/>
  <c r="AO14" i="17"/>
  <c r="AO15" i="17"/>
  <c r="AO16" i="17"/>
  <c r="AO17" i="17"/>
  <c r="AO18" i="17"/>
  <c r="AO19" i="17"/>
  <c r="AO20" i="17"/>
  <c r="AO21" i="17"/>
  <c r="AO22" i="17"/>
  <c r="AO23" i="17"/>
  <c r="AO24" i="17"/>
  <c r="AO25" i="17"/>
  <c r="AO26" i="17"/>
  <c r="AO27" i="17"/>
  <c r="AO36" i="17"/>
  <c r="AO37" i="17"/>
  <c r="AQ83" i="8"/>
  <c r="AQ56" i="8"/>
  <c r="AQ57" i="8"/>
  <c r="AQ58" i="8"/>
  <c r="AQ59" i="8"/>
  <c r="AQ44" i="8"/>
  <c r="AQ45" i="8"/>
  <c r="AQ46" i="8"/>
  <c r="AQ47" i="8"/>
  <c r="AQ48" i="8"/>
  <c r="AQ49" i="8"/>
  <c r="AQ5" i="8"/>
  <c r="AQ6" i="8"/>
  <c r="AQ7" i="8"/>
  <c r="AQ8" i="8"/>
  <c r="AQ9" i="8"/>
  <c r="AQ10" i="8"/>
  <c r="AQ11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24" i="8"/>
  <c r="AQ25" i="8"/>
  <c r="AQ26" i="8"/>
  <c r="AQ27" i="8"/>
  <c r="AQ28" i="8"/>
  <c r="AQ29" i="8"/>
  <c r="AQ30" i="8"/>
  <c r="AQ36" i="8"/>
  <c r="AQ37" i="8"/>
  <c r="AQ38" i="8"/>
  <c r="AP83" i="8"/>
  <c r="AP84" i="8"/>
  <c r="AP56" i="8"/>
  <c r="AP57" i="8"/>
  <c r="AP58" i="8"/>
  <c r="AP59" i="8"/>
  <c r="AP44" i="8"/>
  <c r="AP45" i="8"/>
  <c r="AP46" i="8"/>
  <c r="AP47" i="8"/>
  <c r="AP48" i="8"/>
  <c r="AP49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6" i="8"/>
  <c r="AP37" i="8"/>
  <c r="AP38" i="8"/>
  <c r="AO83" i="8"/>
  <c r="AO84" i="8"/>
  <c r="AO56" i="8"/>
  <c r="AO57" i="8"/>
  <c r="AO59" i="8"/>
  <c r="AO44" i="8"/>
  <c r="AO45" i="8"/>
  <c r="AO46" i="8"/>
  <c r="AO47" i="8"/>
  <c r="AO48" i="8"/>
  <c r="AO49" i="8"/>
  <c r="AO5" i="8"/>
  <c r="AO6" i="8"/>
  <c r="AO7" i="8"/>
  <c r="AO8" i="8"/>
  <c r="AO9" i="8"/>
  <c r="AO10" i="8"/>
  <c r="AO11" i="8"/>
  <c r="AO12" i="8"/>
  <c r="AO13" i="8"/>
  <c r="AO14" i="8"/>
  <c r="AO15" i="8"/>
  <c r="AO16" i="8"/>
  <c r="AO17" i="8"/>
  <c r="AO18" i="8"/>
  <c r="AO19" i="8"/>
  <c r="AO20" i="8"/>
  <c r="AO21" i="8"/>
  <c r="AO22" i="8"/>
  <c r="AO23" i="8"/>
  <c r="AO24" i="8"/>
  <c r="AO25" i="8"/>
  <c r="AO26" i="8"/>
  <c r="AO27" i="8"/>
  <c r="AO30" i="8"/>
  <c r="AO36" i="8"/>
  <c r="AO37" i="8"/>
  <c r="AO39" i="8"/>
  <c r="AR44" i="8"/>
  <c r="AR45" i="8"/>
  <c r="AR46" i="8"/>
  <c r="AR47" i="8"/>
  <c r="AR48" i="8"/>
  <c r="AR49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Y50" i="8"/>
  <c r="Z50" i="8"/>
  <c r="AA50" i="8"/>
  <c r="AB50" i="8"/>
  <c r="AC50" i="8"/>
  <c r="AD50" i="8"/>
  <c r="AE50" i="8"/>
  <c r="AF50" i="8"/>
  <c r="AG50" i="8"/>
  <c r="AH50" i="8"/>
  <c r="AI50" i="8"/>
  <c r="AJ50" i="8"/>
  <c r="AK50" i="8"/>
  <c r="AL50" i="8"/>
  <c r="AM50" i="8"/>
  <c r="AN50" i="8"/>
  <c r="F50" i="8"/>
  <c r="AR44" i="16"/>
  <c r="AR45" i="16"/>
  <c r="AR46" i="16"/>
  <c r="AR47" i="16"/>
  <c r="AR26" i="16"/>
  <c r="AR49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Y39" i="16"/>
  <c r="Y80" i="16"/>
  <c r="Z50" i="16"/>
  <c r="AA50" i="16"/>
  <c r="AB50" i="16"/>
  <c r="AC50" i="16"/>
  <c r="AD50" i="16"/>
  <c r="AE50" i="16"/>
  <c r="AF50" i="16"/>
  <c r="AG50" i="16"/>
  <c r="AH50" i="16"/>
  <c r="AI50" i="16"/>
  <c r="AJ50" i="16"/>
  <c r="AK50" i="16"/>
  <c r="AL50" i="16"/>
  <c r="AM50" i="16"/>
  <c r="AN50" i="16"/>
  <c r="AO44" i="16"/>
  <c r="AO45" i="16"/>
  <c r="AO46" i="16"/>
  <c r="AO47" i="16"/>
  <c r="AO26" i="16"/>
  <c r="AO49" i="16"/>
  <c r="AO29" i="16"/>
  <c r="AP44" i="16"/>
  <c r="AP45" i="16"/>
  <c r="AP46" i="16"/>
  <c r="AP47" i="16"/>
  <c r="AP26" i="16"/>
  <c r="AP49" i="16"/>
  <c r="F50" i="16"/>
  <c r="F72" i="16"/>
  <c r="F59" i="16"/>
  <c r="F39" i="16"/>
  <c r="AO65" i="16"/>
  <c r="AO66" i="16"/>
  <c r="AO67" i="16"/>
  <c r="AO68" i="16"/>
  <c r="AO69" i="16"/>
  <c r="AO70" i="16"/>
  <c r="AO71" i="16"/>
  <c r="AO55" i="16"/>
  <c r="AO56" i="16"/>
  <c r="AO58" i="16"/>
  <c r="AO5" i="16"/>
  <c r="AO6" i="16"/>
  <c r="AO7" i="16"/>
  <c r="AO8" i="16"/>
  <c r="AO9" i="16"/>
  <c r="AO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7" i="16"/>
  <c r="AO36" i="16"/>
  <c r="AO37" i="16"/>
  <c r="Z84" i="8"/>
  <c r="AE60" i="8"/>
  <c r="AR5" i="8"/>
  <c r="AR6" i="8"/>
  <c r="AR7" i="8"/>
  <c r="AR8" i="8"/>
  <c r="AR9" i="8"/>
  <c r="AR10" i="8"/>
  <c r="AR11" i="8"/>
  <c r="AR12" i="8"/>
  <c r="AR13" i="8"/>
  <c r="AR14" i="8"/>
  <c r="AR15" i="8"/>
  <c r="AR16" i="8"/>
  <c r="AR17" i="8"/>
  <c r="AR18" i="8"/>
  <c r="AR19" i="8"/>
  <c r="AR20" i="8"/>
  <c r="AR21" i="8"/>
  <c r="AR22" i="8"/>
  <c r="AR23" i="8"/>
  <c r="AR24" i="8"/>
  <c r="AR25" i="8"/>
  <c r="AR26" i="8"/>
  <c r="AR27" i="8"/>
  <c r="AR28" i="8"/>
  <c r="AR29" i="8"/>
  <c r="AR30" i="8"/>
  <c r="U31" i="8"/>
  <c r="V31" i="8"/>
  <c r="W31" i="8"/>
  <c r="X31" i="8"/>
  <c r="L31" i="8"/>
  <c r="M31" i="8"/>
  <c r="N31" i="8"/>
  <c r="P31" i="8"/>
  <c r="Q31" i="8"/>
  <c r="R31" i="8"/>
  <c r="S31" i="8"/>
  <c r="Z31" i="8"/>
  <c r="AA31" i="8"/>
  <c r="AB31" i="8"/>
  <c r="AC31" i="8"/>
  <c r="AE31" i="8"/>
  <c r="AF31" i="8"/>
  <c r="AG31" i="8"/>
  <c r="AH31" i="8"/>
  <c r="AJ31" i="8"/>
  <c r="AK31" i="8"/>
  <c r="AL31" i="8"/>
  <c r="AM31" i="8"/>
  <c r="K31" i="8"/>
  <c r="G31" i="8"/>
  <c r="H31" i="8"/>
  <c r="I31" i="8"/>
  <c r="F31" i="8"/>
  <c r="AE59" i="17"/>
  <c r="Z59" i="17"/>
  <c r="AH50" i="17"/>
  <c r="AI50" i="17"/>
  <c r="AJ50" i="17"/>
  <c r="AK50" i="17"/>
  <c r="AL50" i="17"/>
  <c r="AM50" i="17"/>
  <c r="AN50" i="17"/>
  <c r="AP44" i="17"/>
  <c r="AP45" i="17"/>
  <c r="AP46" i="17"/>
  <c r="AP47" i="17"/>
  <c r="AP48" i="17"/>
  <c r="AP49" i="17"/>
  <c r="AP28" i="17"/>
  <c r="AQ44" i="17"/>
  <c r="AQ45" i="17"/>
  <c r="AQ46" i="17"/>
  <c r="AQ47" i="17"/>
  <c r="AQ48" i="17"/>
  <c r="AQ49" i="17"/>
  <c r="AQ28" i="17"/>
  <c r="AR44" i="17"/>
  <c r="AR45" i="17"/>
  <c r="AR46" i="17"/>
  <c r="AR47" i="17"/>
  <c r="AR48" i="17"/>
  <c r="AR49" i="17"/>
  <c r="AR28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E50" i="17"/>
  <c r="AF50" i="17"/>
  <c r="AG50" i="17"/>
  <c r="AP26" i="17"/>
  <c r="AQ26" i="17"/>
  <c r="AR26" i="17"/>
  <c r="AP27" i="17"/>
  <c r="AQ27" i="17"/>
  <c r="AR27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P5" i="17"/>
  <c r="AP6" i="17"/>
  <c r="AP7" i="17"/>
  <c r="AP8" i="17"/>
  <c r="AP9" i="17"/>
  <c r="AP10" i="17"/>
  <c r="AP11" i="17"/>
  <c r="AP12" i="17"/>
  <c r="AP13" i="17"/>
  <c r="AP14" i="17"/>
  <c r="AP15" i="17"/>
  <c r="AP16" i="17"/>
  <c r="AP17" i="17"/>
  <c r="AP18" i="17"/>
  <c r="AP19" i="17"/>
  <c r="AP20" i="17"/>
  <c r="AP21" i="17"/>
  <c r="AP22" i="17"/>
  <c r="AP23" i="17"/>
  <c r="AP24" i="17"/>
  <c r="AP25" i="17"/>
  <c r="AP30" i="17"/>
  <c r="AQ5" i="17"/>
  <c r="AQ6" i="17"/>
  <c r="AQ7" i="17"/>
  <c r="AQ8" i="17"/>
  <c r="AQ9" i="17"/>
  <c r="AQ10" i="17"/>
  <c r="AQ11" i="17"/>
  <c r="AQ12" i="17"/>
  <c r="AQ13" i="17"/>
  <c r="AQ14" i="17"/>
  <c r="AQ15" i="17"/>
  <c r="AQ16" i="17"/>
  <c r="AQ17" i="17"/>
  <c r="AQ18" i="17"/>
  <c r="AQ19" i="17"/>
  <c r="AQ20" i="17"/>
  <c r="AQ21" i="17"/>
  <c r="AQ22" i="17"/>
  <c r="AQ23" i="17"/>
  <c r="AQ24" i="17"/>
  <c r="AQ25" i="17"/>
  <c r="AQ30" i="17"/>
  <c r="AR5" i="17"/>
  <c r="AR6" i="17"/>
  <c r="AR7" i="17"/>
  <c r="AR8" i="17"/>
  <c r="AR9" i="17"/>
  <c r="AR10" i="17"/>
  <c r="AR11" i="17"/>
  <c r="AR12" i="17"/>
  <c r="AR13" i="17"/>
  <c r="AR14" i="17"/>
  <c r="AR15" i="17"/>
  <c r="AR16" i="17"/>
  <c r="AR17" i="17"/>
  <c r="AR18" i="17"/>
  <c r="AR19" i="17"/>
  <c r="AR20" i="17"/>
  <c r="AR21" i="17"/>
  <c r="AR22" i="17"/>
  <c r="AR23" i="17"/>
  <c r="AR24" i="17"/>
  <c r="AR25" i="17"/>
  <c r="AR30" i="17"/>
  <c r="AR64" i="17"/>
  <c r="AR65" i="17"/>
  <c r="AR66" i="17"/>
  <c r="AR67" i="17"/>
  <c r="AR68" i="17"/>
  <c r="AR69" i="17"/>
  <c r="AR70" i="17"/>
  <c r="AR55" i="17"/>
  <c r="AR56" i="17"/>
  <c r="AR57" i="17"/>
  <c r="AR58" i="17"/>
  <c r="AR36" i="17"/>
  <c r="AR37" i="17"/>
  <c r="AR38" i="17"/>
  <c r="AQ64" i="17"/>
  <c r="AQ65" i="17"/>
  <c r="AQ66" i="17"/>
  <c r="AQ67" i="17"/>
  <c r="AQ68" i="17"/>
  <c r="AQ69" i="17"/>
  <c r="AQ70" i="17"/>
  <c r="AQ55" i="17"/>
  <c r="AQ56" i="17"/>
  <c r="AQ57" i="17"/>
  <c r="AQ58" i="17"/>
  <c r="AQ36" i="17"/>
  <c r="AQ37" i="17"/>
  <c r="AQ38" i="17"/>
  <c r="AP64" i="17"/>
  <c r="AP65" i="17"/>
  <c r="AP66" i="17"/>
  <c r="AP67" i="17"/>
  <c r="AP68" i="17"/>
  <c r="AP69" i="17"/>
  <c r="AP70" i="17"/>
  <c r="AP55" i="17"/>
  <c r="AP56" i="17"/>
  <c r="AP57" i="17"/>
  <c r="AP58" i="17"/>
  <c r="AP36" i="17"/>
  <c r="AP37" i="17"/>
  <c r="AP38" i="17"/>
  <c r="AM71" i="17"/>
  <c r="AM59" i="17"/>
  <c r="AM39" i="17"/>
  <c r="AM79" i="17"/>
  <c r="AL71" i="17"/>
  <c r="AL59" i="17"/>
  <c r="AL39" i="17"/>
  <c r="AK71" i="17"/>
  <c r="AK59" i="17"/>
  <c r="AK39" i="17"/>
  <c r="AJ71" i="17"/>
  <c r="AJ59" i="17"/>
  <c r="AJ39" i="17"/>
  <c r="AJ79" i="17"/>
  <c r="AH71" i="17"/>
  <c r="AH59" i="17"/>
  <c r="AH39" i="17"/>
  <c r="AH79" i="17"/>
  <c r="AG71" i="17"/>
  <c r="AG59" i="17"/>
  <c r="AG39" i="17"/>
  <c r="AF71" i="17"/>
  <c r="AF59" i="17"/>
  <c r="AF39" i="17"/>
  <c r="AE71" i="17"/>
  <c r="AE39" i="17"/>
  <c r="AC71" i="17"/>
  <c r="AC59" i="17"/>
  <c r="AC39" i="17"/>
  <c r="AB71" i="17"/>
  <c r="AB59" i="17"/>
  <c r="AB39" i="17"/>
  <c r="AA71" i="17"/>
  <c r="AA59" i="17"/>
  <c r="AA39" i="17"/>
  <c r="Z71" i="17"/>
  <c r="Z39" i="17"/>
  <c r="Z79" i="17"/>
  <c r="X71" i="17"/>
  <c r="X59" i="17"/>
  <c r="X39" i="17"/>
  <c r="W71" i="17"/>
  <c r="W59" i="17"/>
  <c r="W39" i="17"/>
  <c r="V71" i="17"/>
  <c r="V59" i="17"/>
  <c r="V39" i="17"/>
  <c r="V79" i="17"/>
  <c r="U71" i="17"/>
  <c r="U59" i="17"/>
  <c r="U39" i="17"/>
  <c r="S71" i="17"/>
  <c r="S59" i="17"/>
  <c r="S39" i="17"/>
  <c r="R71" i="17"/>
  <c r="R59" i="17"/>
  <c r="R39" i="17"/>
  <c r="R79" i="17"/>
  <c r="Q71" i="17"/>
  <c r="Q59" i="17"/>
  <c r="Q39" i="17"/>
  <c r="Q79" i="17"/>
  <c r="P71" i="17"/>
  <c r="P59" i="17"/>
  <c r="P39" i="17"/>
  <c r="N71" i="17"/>
  <c r="N59" i="17"/>
  <c r="N39" i="17"/>
  <c r="M71" i="17"/>
  <c r="M59" i="17"/>
  <c r="M39" i="17"/>
  <c r="M79" i="17"/>
  <c r="L71" i="17"/>
  <c r="L59" i="17"/>
  <c r="L39" i="17"/>
  <c r="L79" i="17"/>
  <c r="K71" i="17"/>
  <c r="K59" i="17"/>
  <c r="K39" i="17"/>
  <c r="I71" i="17"/>
  <c r="I59" i="17"/>
  <c r="I39" i="17"/>
  <c r="H71" i="17"/>
  <c r="H59" i="17"/>
  <c r="H39" i="17"/>
  <c r="H79" i="17"/>
  <c r="G71" i="17"/>
  <c r="G59" i="17"/>
  <c r="G39" i="17"/>
  <c r="G79" i="17"/>
  <c r="F39" i="17"/>
  <c r="AN39" i="17"/>
  <c r="AI39" i="17"/>
  <c r="AD39" i="17"/>
  <c r="Y39" i="17"/>
  <c r="T39" i="17"/>
  <c r="O39" i="17"/>
  <c r="J39" i="17"/>
  <c r="F39" i="8"/>
  <c r="AR36" i="8"/>
  <c r="AR37" i="8"/>
  <c r="AR38" i="8"/>
  <c r="AR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Z39" i="16"/>
  <c r="AA39" i="16"/>
  <c r="AB39" i="16"/>
  <c r="AC39" i="16"/>
  <c r="AD39" i="16"/>
  <c r="AE39" i="16"/>
  <c r="AF39" i="16"/>
  <c r="AG39" i="16"/>
  <c r="AH39" i="16"/>
  <c r="AI39" i="16"/>
  <c r="AJ39" i="16"/>
  <c r="AK39" i="16"/>
  <c r="AL39" i="16"/>
  <c r="AM39" i="16"/>
  <c r="AN39" i="16"/>
  <c r="AP36" i="16"/>
  <c r="AP37" i="16"/>
  <c r="AP38" i="16"/>
  <c r="AR36" i="16"/>
  <c r="AR37" i="16"/>
  <c r="AR38" i="16"/>
  <c r="AR65" i="16"/>
  <c r="AR66" i="16"/>
  <c r="AR67" i="16"/>
  <c r="AR68" i="16"/>
  <c r="AR69" i="16"/>
  <c r="AR70" i="16"/>
  <c r="AR71" i="16"/>
  <c r="AR55" i="16"/>
  <c r="AR56" i="16"/>
  <c r="AR58" i="16"/>
  <c r="AR5" i="16"/>
  <c r="AR6" i="16"/>
  <c r="AR7" i="16"/>
  <c r="AR8" i="16"/>
  <c r="AR9" i="16"/>
  <c r="AR10" i="16"/>
  <c r="AR11" i="16"/>
  <c r="AR12" i="16"/>
  <c r="AR13" i="16"/>
  <c r="AR14" i="16"/>
  <c r="AR15" i="16"/>
  <c r="AR16" i="16"/>
  <c r="AR17" i="16"/>
  <c r="AR18" i="16"/>
  <c r="AR19" i="16"/>
  <c r="AR20" i="16"/>
  <c r="AR21" i="16"/>
  <c r="AR22" i="16"/>
  <c r="AR23" i="16"/>
  <c r="AR24" i="16"/>
  <c r="AR25" i="16"/>
  <c r="AR27" i="16"/>
  <c r="AR28" i="16"/>
  <c r="AR30" i="16"/>
  <c r="AP65" i="16"/>
  <c r="AP66" i="16"/>
  <c r="AP67" i="16"/>
  <c r="AP68" i="16"/>
  <c r="AP69" i="16"/>
  <c r="AP70" i="16"/>
  <c r="AP71" i="16"/>
  <c r="AP55" i="16"/>
  <c r="AP56" i="16"/>
  <c r="AP58" i="16"/>
  <c r="AP5" i="16"/>
  <c r="AP6" i="16"/>
  <c r="AP7" i="16"/>
  <c r="AP8" i="16"/>
  <c r="AP9" i="16"/>
  <c r="AP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7" i="16"/>
  <c r="AP28" i="16"/>
  <c r="AP30" i="16"/>
  <c r="AM72" i="16"/>
  <c r="AM59" i="16"/>
  <c r="AM80" i="16"/>
  <c r="AL72" i="16"/>
  <c r="AL59" i="16"/>
  <c r="AK72" i="16"/>
  <c r="AK59" i="16"/>
  <c r="AK80" i="16"/>
  <c r="AJ72" i="16"/>
  <c r="AJ59" i="16"/>
  <c r="AJ80" i="16"/>
  <c r="AH72" i="16"/>
  <c r="AH59" i="16"/>
  <c r="AH80" i="16"/>
  <c r="AG72" i="16"/>
  <c r="AG59" i="16"/>
  <c r="AF59" i="16"/>
  <c r="AF80" i="16"/>
  <c r="AE72" i="16"/>
  <c r="AE59" i="16"/>
  <c r="AE80" i="16"/>
  <c r="AC72" i="16"/>
  <c r="AC59" i="16"/>
  <c r="AC80" i="16"/>
  <c r="AB72" i="16"/>
  <c r="AB59" i="16"/>
  <c r="AB80" i="16"/>
  <c r="AA72" i="16"/>
  <c r="AA59" i="16"/>
  <c r="AA80" i="16"/>
  <c r="Z72" i="16"/>
  <c r="Z59" i="16"/>
  <c r="X72" i="16"/>
  <c r="X59" i="16"/>
  <c r="X80" i="16"/>
  <c r="W72" i="16"/>
  <c r="W59" i="16"/>
  <c r="W80" i="16"/>
  <c r="V72" i="16"/>
  <c r="V59" i="16"/>
  <c r="V80" i="16"/>
  <c r="U72" i="16"/>
  <c r="U59" i="16"/>
  <c r="S72" i="16"/>
  <c r="S59" i="16"/>
  <c r="S80" i="16"/>
  <c r="R72" i="16"/>
  <c r="R59" i="16"/>
  <c r="Q72" i="16"/>
  <c r="Q59" i="16"/>
  <c r="Q80" i="16"/>
  <c r="P72" i="16"/>
  <c r="P59" i="16"/>
  <c r="P80" i="16"/>
  <c r="N72" i="16"/>
  <c r="N59" i="16"/>
  <c r="N80" i="16"/>
  <c r="M72" i="16"/>
  <c r="M59" i="16"/>
  <c r="L72" i="16"/>
  <c r="L59" i="16"/>
  <c r="L80" i="16"/>
  <c r="K72" i="16"/>
  <c r="K59" i="16"/>
  <c r="K80" i="16"/>
  <c r="I72" i="16"/>
  <c r="I59" i="16"/>
  <c r="I80" i="16"/>
  <c r="AR29" i="16"/>
  <c r="H72" i="16"/>
  <c r="H59" i="16"/>
  <c r="G72" i="16"/>
  <c r="G59" i="16"/>
  <c r="G80" i="16"/>
  <c r="AP29" i="16"/>
  <c r="F84" i="8"/>
  <c r="F60" i="8"/>
  <c r="F92" i="8"/>
  <c r="AR56" i="8"/>
  <c r="AR57" i="8"/>
  <c r="AR58" i="8"/>
  <c r="AR59" i="8"/>
  <c r="AR60" i="8"/>
  <c r="AK60" i="8"/>
  <c r="AL60" i="8"/>
  <c r="AM60" i="8"/>
  <c r="AJ60" i="8"/>
  <c r="AF60" i="8"/>
  <c r="AG60" i="8"/>
  <c r="AH60" i="8"/>
  <c r="AA60" i="8"/>
  <c r="AB60" i="8"/>
  <c r="AC60" i="8"/>
  <c r="Z60" i="8"/>
  <c r="V60" i="8"/>
  <c r="W60" i="8"/>
  <c r="X60" i="8"/>
  <c r="U60" i="8"/>
  <c r="Q60" i="8"/>
  <c r="R60" i="8"/>
  <c r="S60" i="8"/>
  <c r="L60" i="8"/>
  <c r="M60" i="8"/>
  <c r="N60" i="8"/>
  <c r="P60" i="8"/>
  <c r="K60" i="8"/>
  <c r="G60" i="8"/>
  <c r="H60" i="8"/>
  <c r="I60" i="8"/>
  <c r="K84" i="8"/>
  <c r="L84" i="8"/>
  <c r="L92" i="8"/>
  <c r="M84" i="8"/>
  <c r="M92" i="8"/>
  <c r="N84" i="8"/>
  <c r="N92" i="8"/>
  <c r="P84" i="8"/>
  <c r="Q84" i="8"/>
  <c r="Q92" i="8"/>
  <c r="R84" i="8"/>
  <c r="R92" i="8"/>
  <c r="S84" i="8"/>
  <c r="S92" i="8"/>
  <c r="U84" i="8"/>
  <c r="V84" i="8"/>
  <c r="W84" i="8"/>
  <c r="X84" i="8"/>
  <c r="X92" i="8"/>
  <c r="AA84" i="8"/>
  <c r="AB84" i="8"/>
  <c r="AC84" i="8"/>
  <c r="AE84" i="8"/>
  <c r="AE92" i="8"/>
  <c r="AF84" i="8"/>
  <c r="AG84" i="8"/>
  <c r="AG92" i="8"/>
  <c r="AH84" i="8"/>
  <c r="AJ84" i="8"/>
  <c r="AJ92" i="8"/>
  <c r="AK84" i="8"/>
  <c r="AL84" i="8"/>
  <c r="AL92" i="8"/>
  <c r="AM84" i="8"/>
  <c r="AR83" i="8"/>
  <c r="AR84" i="8"/>
  <c r="G84" i="8"/>
  <c r="G92" i="8"/>
  <c r="H84" i="8"/>
  <c r="I84" i="8"/>
  <c r="I92" i="8"/>
  <c r="U92" i="8"/>
  <c r="Z92" i="8"/>
  <c r="AK92" i="8"/>
  <c r="AB92" i="8"/>
  <c r="V92" i="8"/>
  <c r="P92" i="8"/>
  <c r="K92" i="8"/>
  <c r="W69" i="18"/>
  <c r="U69" i="18"/>
  <c r="R69" i="18"/>
  <c r="P69" i="18"/>
  <c r="M69" i="18"/>
  <c r="K69" i="18"/>
  <c r="H69" i="18"/>
  <c r="AO60" i="8"/>
  <c r="AO31" i="8"/>
  <c r="AQ39" i="8"/>
  <c r="AQ50" i="8"/>
  <c r="AR31" i="8"/>
  <c r="AP50" i="8"/>
  <c r="AH92" i="8"/>
  <c r="AM92" i="8"/>
  <c r="AF92" i="8"/>
  <c r="H92" i="8"/>
  <c r="AC92" i="8"/>
  <c r="AA92" i="8"/>
  <c r="W92" i="8"/>
  <c r="AA69" i="18"/>
  <c r="AC69" i="18"/>
  <c r="O79" i="17"/>
  <c r="I69" i="18"/>
  <c r="H80" i="16"/>
  <c r="K79" i="17"/>
  <c r="P79" i="17"/>
  <c r="U79" i="17"/>
  <c r="AC79" i="17"/>
  <c r="AG79" i="17"/>
  <c r="AL79" i="17"/>
  <c r="J79" i="17"/>
  <c r="AN80" i="16"/>
  <c r="T80" i="16"/>
  <c r="AP39" i="8"/>
  <c r="AP60" i="8"/>
  <c r="AP31" i="8"/>
  <c r="AP92" i="8"/>
  <c r="AQ84" i="8"/>
  <c r="Z61" i="18"/>
  <c r="Z69" i="18"/>
  <c r="AR50" i="8"/>
  <c r="AR92" i="8"/>
  <c r="M80" i="16"/>
  <c r="R80" i="16"/>
  <c r="U80" i="16"/>
  <c r="Z80" i="16"/>
  <c r="AG80" i="16"/>
  <c r="AL80" i="16"/>
  <c r="I79" i="17"/>
  <c r="N79" i="17"/>
  <c r="S79" i="17"/>
  <c r="X79" i="17"/>
  <c r="AB79" i="17"/>
  <c r="AF79" i="17"/>
  <c r="AK79" i="17"/>
  <c r="Y79" i="17"/>
  <c r="AN79" i="17"/>
  <c r="AI80" i="16"/>
  <c r="O80" i="16"/>
  <c r="AQ31" i="8"/>
  <c r="AD79" i="17"/>
  <c r="G69" i="18"/>
  <c r="W79" i="17"/>
  <c r="AA79" i="17"/>
  <c r="AE79" i="17"/>
  <c r="T79" i="17"/>
  <c r="AI79" i="17"/>
  <c r="AD80" i="16"/>
  <c r="J80" i="16"/>
  <c r="AO50" i="8"/>
  <c r="AO92" i="8"/>
  <c r="AQ60" i="8"/>
  <c r="AO31" i="16"/>
  <c r="AP31" i="16"/>
  <c r="AR31" i="16"/>
  <c r="F80" i="16"/>
  <c r="AO71" i="17"/>
  <c r="AP71" i="17"/>
  <c r="AQ71" i="17"/>
  <c r="AR59" i="17"/>
  <c r="AO31" i="17"/>
  <c r="F79" i="17"/>
  <c r="AR39" i="17"/>
  <c r="AR50" i="17"/>
  <c r="AP50" i="17"/>
  <c r="AO39" i="17"/>
  <c r="AO59" i="17"/>
  <c r="AO50" i="17"/>
  <c r="AQ31" i="17"/>
  <c r="AO50" i="16"/>
  <c r="AR59" i="16"/>
  <c r="AO39" i="16"/>
  <c r="AP59" i="16"/>
  <c r="AP59" i="17"/>
  <c r="AQ39" i="17"/>
  <c r="AR71" i="17"/>
  <c r="AP31" i="17"/>
  <c r="AQ50" i="17"/>
  <c r="AP39" i="17"/>
  <c r="AQ59" i="17"/>
  <c r="AR31" i="17"/>
  <c r="AR72" i="16"/>
  <c r="AR50" i="16"/>
  <c r="AR39" i="16"/>
  <c r="AR80" i="16"/>
  <c r="AO72" i="16"/>
  <c r="AP50" i="16"/>
  <c r="AP72" i="16"/>
  <c r="AP39" i="16"/>
  <c r="AP80" i="16"/>
  <c r="AO59" i="16"/>
  <c r="AQ92" i="8"/>
  <c r="AO80" i="16"/>
  <c r="AR79" i="17"/>
  <c r="AP79" i="17"/>
  <c r="AQ79" i="17"/>
  <c r="AO79" i="17"/>
</calcChain>
</file>

<file path=xl/comments1.xml><?xml version="1.0" encoding="utf-8"?>
<comments xmlns="http://schemas.openxmlformats.org/spreadsheetml/2006/main">
  <authors>
    <author>Lakatos Vilmos Dr.</author>
  </authors>
  <commentList>
    <comment ref="B17" authorId="0" shapeId="0">
      <text>
        <r>
          <rPr>
            <sz val="9"/>
            <color indexed="81"/>
            <rFont val="Tahoma"/>
            <family val="2"/>
            <charset val="238"/>
          </rPr>
          <t>Környezetgazdaságtan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  <charset val="238"/>
          </rPr>
          <t>Vállalati pénzügyek és adózási alapok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  <charset val="238"/>
          </rPr>
          <t>Pénzügyek</t>
        </r>
      </text>
    </comment>
    <comment ref="B24" authorId="0" shapeId="0">
      <text>
        <r>
          <rPr>
            <sz val="9"/>
            <color indexed="81"/>
            <rFont val="Tahoma"/>
            <family val="2"/>
            <charset val="238"/>
          </rPr>
          <t>Pénzügyi jog</t>
        </r>
      </text>
    </comment>
  </commentList>
</comments>
</file>

<file path=xl/sharedStrings.xml><?xml version="1.0" encoding="utf-8"?>
<sst xmlns="http://schemas.openxmlformats.org/spreadsheetml/2006/main" count="2522" uniqueCount="205">
  <si>
    <t>Kód</t>
  </si>
  <si>
    <t>Tantárgy – tantárgyelem</t>
  </si>
  <si>
    <t>előfeltétel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</si>
  <si>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</si>
  <si>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</si>
  <si>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</si>
  <si>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</si>
  <si>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</si>
  <si>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</si>
  <si>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</si>
  <si>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Összesen</t>
  </si>
  <si>
    <t>ért.</t>
  </si>
  <si>
    <t>kr.</t>
  </si>
  <si>
    <t>EA</t>
  </si>
  <si>
    <t>GY</t>
  </si>
  <si>
    <t>L</t>
  </si>
  <si>
    <t>gyj</t>
  </si>
  <si>
    <t>v</t>
  </si>
  <si>
    <t xml:space="preserve">Vállalatgazdaságtan </t>
  </si>
  <si>
    <t>Szaknyelv 1.</t>
  </si>
  <si>
    <t xml:space="preserve">Szaknyelv 2. </t>
  </si>
  <si>
    <t>Adózási ismertek</t>
  </si>
  <si>
    <t xml:space="preserve">Gazdaságtörténet </t>
  </si>
  <si>
    <t>Filozófia</t>
  </si>
  <si>
    <t>Összesen társdalomtudományi alapismeretek:</t>
  </si>
  <si>
    <t>összesen</t>
  </si>
  <si>
    <t>Stratégiai tervezés</t>
  </si>
  <si>
    <t>Értékteremtő folyamatok menedzsmentje</t>
  </si>
  <si>
    <t xml:space="preserve">Emberierőforrás-gazdálkodás </t>
  </si>
  <si>
    <t>Minőségmenedzsment</t>
  </si>
  <si>
    <t>Differenciált szakmai ismeretek /specializáció, műv.ter</t>
  </si>
  <si>
    <t>ai</t>
  </si>
  <si>
    <t>Összesen specializáció</t>
  </si>
  <si>
    <t>Egyebek</t>
  </si>
  <si>
    <t>Testnevelés I.</t>
  </si>
  <si>
    <t>-</t>
  </si>
  <si>
    <t>Testnevelés II.</t>
  </si>
  <si>
    <t>Kompetencia-Portfólió 1.</t>
  </si>
  <si>
    <t>Kompetencia-Portfólió 2.</t>
  </si>
  <si>
    <t>Szakdolgozat</t>
  </si>
  <si>
    <t>Szakmai gyakorlat (12 hét)</t>
  </si>
  <si>
    <t xml:space="preserve">Szabadon választható tárgyak </t>
  </si>
  <si>
    <t>Összesenegyebek</t>
  </si>
  <si>
    <t>Összesítés</t>
  </si>
  <si>
    <t>Összesen kollokvium</t>
  </si>
  <si>
    <t>Összesen gyakorlati jegy</t>
  </si>
  <si>
    <t>Összesen csak aláírás</t>
  </si>
  <si>
    <t>Összesen kredit és óraszámok (Specializációk I)</t>
  </si>
  <si>
    <t>Makropénzügyek</t>
  </si>
  <si>
    <t>Társas viselkedés</t>
  </si>
  <si>
    <t>Befektetések alapjai</t>
  </si>
  <si>
    <t>Befektetés és finanszírozás</t>
  </si>
  <si>
    <t>Kontrolling</t>
  </si>
  <si>
    <t>Gazdasági matematika 1.</t>
  </si>
  <si>
    <t>Gazdasági matematika 2.</t>
  </si>
  <si>
    <t>Gazdasági matematika 3.</t>
  </si>
  <si>
    <t>Statisztika 1.</t>
  </si>
  <si>
    <t>Informatika</t>
  </si>
  <si>
    <t>Közgazdaságtan 1.</t>
  </si>
  <si>
    <t>Közgazdaságtan 2.</t>
  </si>
  <si>
    <t>Nemzetközi gazdaságtan</t>
  </si>
  <si>
    <t>Számvitel 1.</t>
  </si>
  <si>
    <t>Környezetgazdaságtan</t>
  </si>
  <si>
    <t>Vezetői számvitel alapjai</t>
  </si>
  <si>
    <t>Nemzetközi politikai gazdaságtan</t>
  </si>
  <si>
    <t>Növekedéspolitika</t>
  </si>
  <si>
    <t>Nemzetközi kereskedelmi és gazdasági intézmények</t>
  </si>
  <si>
    <t>Vállalati menedzsment rendszerek</t>
  </si>
  <si>
    <t xml:space="preserve">Külgazdasági politika </t>
  </si>
  <si>
    <t xml:space="preserve">Statisztika 1. </t>
  </si>
  <si>
    <t xml:space="preserve">Statisztika 2. </t>
  </si>
  <si>
    <t>Számvitel 2.</t>
  </si>
  <si>
    <t>Menedzsment alapismeretek 2.</t>
  </si>
  <si>
    <t>Menedzsment alapismeretek 1.</t>
  </si>
  <si>
    <t>Üzleti jog 1.</t>
  </si>
  <si>
    <t xml:space="preserve">Marketing </t>
  </si>
  <si>
    <t>Vállalati pénzügyek 1.</t>
  </si>
  <si>
    <t>Üzleti jog 2.</t>
  </si>
  <si>
    <t>Vállalati pénzügyek 2.</t>
  </si>
  <si>
    <t xml:space="preserve">Marketing 2. </t>
  </si>
  <si>
    <t>Üzleti kommunikáció 1.</t>
  </si>
  <si>
    <t>Vállalati pénzügyek 3.</t>
  </si>
  <si>
    <t>Pénzügy-számvitel-menedzsment kötelezően választható blokk</t>
  </si>
  <si>
    <t>Projektfeladat 1.</t>
  </si>
  <si>
    <t>Projektfeladat 2.</t>
  </si>
  <si>
    <t xml:space="preserve">Alapismeretek </t>
  </si>
  <si>
    <t>Társadalomtudományi blokk 9 kredit</t>
  </si>
  <si>
    <t>Társadalomtudományi blokk 9 kr</t>
  </si>
  <si>
    <t>Alapismeretek</t>
  </si>
  <si>
    <t>Összesen alapismeretek:</t>
  </si>
  <si>
    <t>Összesen :</t>
  </si>
  <si>
    <t>Összesen:</t>
  </si>
  <si>
    <t>minimum 100 kredit</t>
  </si>
  <si>
    <t>Üzleti gazdaságtan</t>
  </si>
  <si>
    <t xml:space="preserve">Számvitel </t>
  </si>
  <si>
    <t>Kvantitatív módszerek</t>
  </si>
  <si>
    <t>Szervezeti magatartás</t>
  </si>
  <si>
    <t>Marketing I.</t>
  </si>
  <si>
    <t>Gazdaságpolitika</t>
  </si>
  <si>
    <t>Üzleti jog I.</t>
  </si>
  <si>
    <t>Üzleti kommunikáció</t>
  </si>
  <si>
    <t>Emberi erőforrás menedzsment</t>
  </si>
  <si>
    <t>Minőség- és projektmenedzsment</t>
  </si>
  <si>
    <t>Stratégiai menedzsment</t>
  </si>
  <si>
    <t>Üzleti jog II</t>
  </si>
  <si>
    <t>Vezetés</t>
  </si>
  <si>
    <t>Vállalati kommunikáció</t>
  </si>
  <si>
    <t>Befektetések</t>
  </si>
  <si>
    <t>Adózás</t>
  </si>
  <si>
    <t>Pénzügy és számvitel modul</t>
  </si>
  <si>
    <t xml:space="preserve">Kontrolling </t>
  </si>
  <si>
    <t>Nemzetközi számvitel</t>
  </si>
  <si>
    <t>Projektfeladat</t>
  </si>
  <si>
    <t>Nemzetközi pénzügyek</t>
  </si>
  <si>
    <t>Multinacionális vállalatok pénzügyei</t>
  </si>
  <si>
    <t>gy</t>
  </si>
  <si>
    <t>Összesen modul</t>
  </si>
  <si>
    <t>Összesen egyebek</t>
  </si>
  <si>
    <t>Vállalati menedzsment modul</t>
  </si>
  <si>
    <t>Marketing modul</t>
  </si>
  <si>
    <t>Minőségmenedzsment módszerek</t>
  </si>
  <si>
    <t>Folyamatmenedzsment irányzatok</t>
  </si>
  <si>
    <t>Nemzetközi tárgyalástechnika</t>
  </si>
  <si>
    <t>Környezetmenedzsment</t>
  </si>
  <si>
    <t>Marketing II</t>
  </si>
  <si>
    <t xml:space="preserve">Termékmenedzsment </t>
  </si>
  <si>
    <t>Marketingkutatás</t>
  </si>
  <si>
    <t>Nemzetközi marketing</t>
  </si>
  <si>
    <t>Master of Business Administration (MBA) mesterszak, 2018-as évfolyamtól, levelező munkarend</t>
  </si>
  <si>
    <t>Gazdálkodási és menedzsment alapszak, 2018-as évfolyamtól, nappali munkarend</t>
  </si>
  <si>
    <t>Pénzügy és számvitel alapszak, 2018-as évfolyamtól, nappali munkarend</t>
  </si>
  <si>
    <t>Nemzetközi gazdálkodás alapszak, 2018-as évfolyamtól, nappali munkarend</t>
  </si>
  <si>
    <t>Üzleti kommunikáció 2.</t>
  </si>
  <si>
    <t xml:space="preserve">Marketing 1. </t>
  </si>
  <si>
    <t>Marketing 1.</t>
  </si>
  <si>
    <t>Üzleti kommunikáció 3.</t>
  </si>
  <si>
    <t>Vállalati pénzügyek</t>
  </si>
  <si>
    <t xml:space="preserve">Vezetési és szervezési ismeretek </t>
  </si>
  <si>
    <t xml:space="preserve">Termelés-, projekt- és termékmenedzsment </t>
  </si>
  <si>
    <t>Pénzügy és számvitel alapszak, 2018-as évfolyam, levelező munkarend</t>
  </si>
  <si>
    <t>Pénzügyi és számviteli informatika</t>
  </si>
  <si>
    <t>Elemzés és ellenőrzés módszertana</t>
  </si>
  <si>
    <t>Pénzügyi számítások és pénzügyi piacok</t>
  </si>
  <si>
    <t>Üzleti tervezés</t>
  </si>
  <si>
    <t>Éves beszámoló összeállítása</t>
  </si>
  <si>
    <t>Pénzügyi kontrolling</t>
  </si>
  <si>
    <t>Vállalkozási-intézményi modul</t>
  </si>
  <si>
    <t>Költségszámítás, árképzés</t>
  </si>
  <si>
    <t>Banküzemtan</t>
  </si>
  <si>
    <t>Hitelügyletek és kockázatkezelés</t>
  </si>
  <si>
    <t>Költségvetési intézmények gazdálkodása</t>
  </si>
  <si>
    <t>Számviteli esettanulmányok</t>
  </si>
  <si>
    <t>Nemzetközi számviteli standardok</t>
  </si>
  <si>
    <t>Személyes pénzügyi tervezés</t>
  </si>
  <si>
    <t>Szakmai gyakorlat (12 hét - 200 óra)</t>
  </si>
  <si>
    <t>Összesen kredit és óraszámok (Specializáció)</t>
  </si>
  <si>
    <t>Pénzügy-menedzsment kötelezően választható blokk</t>
  </si>
  <si>
    <t>Pénzügy-gazdasági-menedzsment kötelezően választható blokk</t>
  </si>
  <si>
    <t>minimum 120 kredit</t>
  </si>
  <si>
    <t>Vállalati pénzügyi és befektetési modul</t>
  </si>
  <si>
    <t>Tantárgy – tantárgyelem*</t>
  </si>
  <si>
    <t>Tantárgy – tantárgyelem**</t>
  </si>
  <si>
    <t>*</t>
  </si>
  <si>
    <t>**</t>
  </si>
  <si>
    <t>A tárgyblokkon belül a szakspecifikus KKK-ban megfogalmazott kritériumfeltételek szerint további tárgyak beillesztése lehetséges</t>
  </si>
  <si>
    <t>A tárgyblokkon belül a szakspecifikus KKK-ban megfogalmazott kritérium feltételek szerint további tárgyak beillesztése lehetséges</t>
  </si>
  <si>
    <t>Vállalatértékelés alapjai</t>
  </si>
  <si>
    <t>Számvitel</t>
  </si>
  <si>
    <t>36 kredit</t>
  </si>
  <si>
    <t>Tantárgy – tantárgyelem  *</t>
  </si>
  <si>
    <t>keresztféléves indulás esetén a Projektfeladat és a Szakdolgozat félévi helye cserélődik (2.-1.-4.-3. félévi sorrenddel)</t>
  </si>
  <si>
    <t xml:space="preserve">előfeltétel </t>
  </si>
  <si>
    <t>Tantárgy – tantárgyelem *</t>
  </si>
  <si>
    <t>GAMF-TMAT</t>
  </si>
  <si>
    <t>GAMF-IT</t>
  </si>
  <si>
    <t>GTK-KJT</t>
  </si>
  <si>
    <t>GTK-MÜKT</t>
  </si>
  <si>
    <t>PK-ITT</t>
  </si>
  <si>
    <t>GTK-PSZT</t>
  </si>
  <si>
    <t>GK</t>
  </si>
  <si>
    <t>GTK</t>
  </si>
  <si>
    <t xml:space="preserve">GTK  </t>
  </si>
  <si>
    <t xml:space="preserve">GTK </t>
  </si>
  <si>
    <t>Dr. Végh Attila</t>
  </si>
  <si>
    <t>Dr. Kelecsényi Klára</t>
  </si>
  <si>
    <t>Dr. Karcsics Éva</t>
  </si>
  <si>
    <t>Marcsa Attila</t>
  </si>
  <si>
    <t>Dr. Szívós László</t>
  </si>
  <si>
    <t>Dr. Berács József</t>
  </si>
  <si>
    <t>Dr. Gyökér Irén</t>
  </si>
  <si>
    <t>Deliné Dr. Pálinkó Éva</t>
  </si>
  <si>
    <t>Dr. Danka István</t>
  </si>
  <si>
    <t>Pál Tamás</t>
  </si>
  <si>
    <t>Dr. Lakatos Mária</t>
  </si>
  <si>
    <t>Dr. Pálinkó Éva</t>
  </si>
  <si>
    <t>Dr. Galántai Zoltán</t>
  </si>
  <si>
    <t>Dr. Tóth Tamás</t>
  </si>
  <si>
    <t>Felföldi-Szűcs Nóra</t>
  </si>
  <si>
    <t>Dr. Pázmándi Kinga</t>
  </si>
  <si>
    <t>Dr. Németh Edit</t>
  </si>
  <si>
    <t>Dr. Tanács János</t>
  </si>
  <si>
    <t>Dr. György László</t>
  </si>
  <si>
    <t>Tantárgyfelelős</t>
  </si>
  <si>
    <t>Dr. Kárpáti József</t>
  </si>
  <si>
    <t>Vállalatértékelés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</si>
</sst>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 kredit&quot;"/>
    <numFmt numFmtId="165" formatCode="0.0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trike/>
      <sz val="12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4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06">
    <xf numFmtId="0" fontId="0" fillId="0" borderId="0" xfId="0"/>
    <xf numFmtId="0" fontId="4" fillId="0" borderId="16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Alignment="1">
      <alignment wrapText="1"/>
    </xf>
    <xf numFmtId="0" fontId="4" fillId="0" borderId="16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 vertical="center"/>
    </xf>
    <xf numFmtId="1" fontId="4" fillId="0" borderId="0" xfId="0" applyNumberFormat="1" applyFont="1" applyFill="1"/>
    <xf numFmtId="0" fontId="4" fillId="0" borderId="26" xfId="0" applyFont="1" applyFill="1" applyBorder="1" applyAlignment="1">
      <alignment vertical="center" wrapText="1"/>
    </xf>
    <xf numFmtId="0" fontId="4" fillId="0" borderId="3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164" fontId="5" fillId="0" borderId="11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3" xfId="0" applyFont="1" applyFill="1" applyBorder="1" applyAlignment="1">
      <alignment horizontal="left" vertic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/>
    </xf>
    <xf numFmtId="0" fontId="4" fillId="0" borderId="39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center"/>
    </xf>
    <xf numFmtId="0" fontId="4" fillId="0" borderId="26" xfId="0" applyFont="1" applyFill="1" applyBorder="1"/>
    <xf numFmtId="0" fontId="5" fillId="0" borderId="2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 vertical="center"/>
    </xf>
    <xf numFmtId="165" fontId="5" fillId="0" borderId="1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45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5" fillId="0" borderId="4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3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165" fontId="5" fillId="0" borderId="21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65" fontId="4" fillId="0" borderId="49" xfId="0" applyNumberFormat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165" fontId="5" fillId="0" borderId="51" xfId="0" applyNumberFormat="1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1" fontId="5" fillId="0" borderId="20" xfId="0" applyNumberFormat="1" applyFont="1" applyFill="1" applyBorder="1" applyAlignment="1">
      <alignment horizontal="center" vertical="center"/>
    </xf>
    <xf numFmtId="1" fontId="5" fillId="0" borderId="22" xfId="0" applyNumberFormat="1" applyFont="1" applyFill="1" applyBorder="1" applyAlignment="1">
      <alignment horizontal="center" vertical="center"/>
    </xf>
    <xf numFmtId="1" fontId="5" fillId="0" borderId="21" xfId="0" applyNumberFormat="1" applyFont="1" applyFill="1" applyBorder="1" applyAlignment="1">
      <alignment horizontal="center" vertical="center"/>
    </xf>
    <xf numFmtId="1" fontId="5" fillId="0" borderId="23" xfId="0" applyNumberFormat="1" applyFont="1" applyFill="1" applyBorder="1" applyAlignment="1">
      <alignment horizontal="center" vertical="center"/>
    </xf>
    <xf numFmtId="0" fontId="1" fillId="0" borderId="16" xfId="0" applyFont="1" applyFill="1" applyBorder="1"/>
    <xf numFmtId="0" fontId="1" fillId="0" borderId="13" xfId="0" applyFont="1" applyFill="1" applyBorder="1"/>
    <xf numFmtId="0" fontId="4" fillId="0" borderId="44" xfId="0" applyFont="1" applyFill="1" applyBorder="1" applyAlignment="1">
      <alignment horizontal="center"/>
    </xf>
    <xf numFmtId="0" fontId="1" fillId="0" borderId="17" xfId="0" applyFont="1" applyFill="1" applyBorder="1"/>
    <xf numFmtId="0" fontId="4" fillId="0" borderId="52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1" fillId="0" borderId="53" xfId="0" applyFont="1" applyFill="1" applyBorder="1"/>
    <xf numFmtId="0" fontId="4" fillId="0" borderId="5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center"/>
    </xf>
    <xf numFmtId="0" fontId="4" fillId="0" borderId="53" xfId="0" applyFont="1" applyFill="1" applyBorder="1" applyAlignment="1">
      <alignment horizontal="center"/>
    </xf>
    <xf numFmtId="0" fontId="1" fillId="0" borderId="37" xfId="0" applyFont="1" applyFill="1" applyBorder="1"/>
    <xf numFmtId="0" fontId="1" fillId="0" borderId="26" xfId="0" applyFont="1" applyFill="1" applyBorder="1"/>
    <xf numFmtId="0" fontId="1" fillId="0" borderId="27" xfId="0" applyFont="1" applyFill="1" applyBorder="1"/>
    <xf numFmtId="0" fontId="5" fillId="0" borderId="5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12" fillId="0" borderId="12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top" wrapText="1"/>
    </xf>
    <xf numFmtId="0" fontId="5" fillId="0" borderId="2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 wrapText="1"/>
    </xf>
    <xf numFmtId="1" fontId="5" fillId="0" borderId="23" xfId="0" applyNumberFormat="1" applyFont="1" applyFill="1" applyBorder="1" applyAlignment="1">
      <alignment horizontal="right" vertical="center" wrapText="1"/>
    </xf>
    <xf numFmtId="1" fontId="4" fillId="0" borderId="2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top" wrapText="1"/>
    </xf>
    <xf numFmtId="0" fontId="4" fillId="0" borderId="17" xfId="0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right" vertical="center" wrapText="1"/>
    </xf>
    <xf numFmtId="0" fontId="6" fillId="0" borderId="1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/>
    </xf>
    <xf numFmtId="1" fontId="5" fillId="0" borderId="40" xfId="0" applyNumberFormat="1" applyFont="1" applyFill="1" applyBorder="1" applyAlignment="1">
      <alignment vertical="center" wrapText="1"/>
    </xf>
    <xf numFmtId="1" fontId="5" fillId="0" borderId="28" xfId="0" applyNumberFormat="1" applyFont="1" applyFill="1" applyBorder="1" applyAlignment="1">
      <alignment vertical="center" wrapText="1"/>
    </xf>
    <xf numFmtId="1" fontId="5" fillId="0" borderId="41" xfId="0" applyNumberFormat="1" applyFont="1" applyFill="1" applyBorder="1" applyAlignment="1">
      <alignment vertical="center" wrapText="1"/>
    </xf>
    <xf numFmtId="1" fontId="5" fillId="0" borderId="21" xfId="0" applyNumberFormat="1" applyFont="1" applyFill="1" applyBorder="1" applyAlignment="1">
      <alignment horizontal="right" vertical="center" wrapText="1"/>
    </xf>
    <xf numFmtId="1" fontId="5" fillId="0" borderId="23" xfId="0" applyNumberFormat="1" applyFont="1" applyFill="1" applyBorder="1" applyAlignment="1">
      <alignment horizontal="right" vertical="center" wrapText="1"/>
    </xf>
    <xf numFmtId="1" fontId="5" fillId="0" borderId="11" xfId="0" applyNumberFormat="1" applyFont="1" applyFill="1" applyBorder="1" applyAlignment="1">
      <alignment horizontal="center" vertical="center" wrapText="1"/>
    </xf>
    <xf numFmtId="1" fontId="5" fillId="0" borderId="14" xfId="0" applyNumberFormat="1" applyFont="1" applyFill="1" applyBorder="1" applyAlignment="1">
      <alignment horizontal="center" vertical="center" wrapText="1"/>
    </xf>
    <xf numFmtId="1" fontId="5" fillId="0" borderId="38" xfId="0" applyNumberFormat="1" applyFont="1" applyFill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vertical="center" wrapText="1"/>
    </xf>
    <xf numFmtId="1" fontId="5" fillId="0" borderId="14" xfId="0" applyNumberFormat="1" applyFont="1" applyFill="1" applyBorder="1" applyAlignment="1">
      <alignment vertical="center" wrapText="1"/>
    </xf>
    <xf numFmtId="1" fontId="5" fillId="0" borderId="38" xfId="0" applyNumberFormat="1" applyFont="1" applyFill="1" applyBorder="1" applyAlignment="1">
      <alignment vertical="center" wrapText="1"/>
    </xf>
    <xf numFmtId="1" fontId="4" fillId="0" borderId="40" xfId="0" applyNumberFormat="1" applyFont="1" applyFill="1" applyBorder="1" applyAlignment="1">
      <alignment horizontal="right" vertical="center" wrapText="1"/>
    </xf>
    <xf numFmtId="1" fontId="4" fillId="0" borderId="28" xfId="0" applyNumberFormat="1" applyFont="1" applyFill="1" applyBorder="1" applyAlignment="1">
      <alignment horizontal="right" vertical="center" wrapText="1"/>
    </xf>
    <xf numFmtId="1" fontId="5" fillId="0" borderId="29" xfId="0" applyNumberFormat="1" applyFont="1" applyFill="1" applyBorder="1" applyAlignment="1">
      <alignment horizontal="center" vertical="center" wrapText="1"/>
    </xf>
    <xf numFmtId="1" fontId="5" fillId="0" borderId="28" xfId="0" applyNumberFormat="1" applyFont="1" applyFill="1" applyBorder="1" applyAlignment="1">
      <alignment horizontal="center" vertical="center" wrapText="1"/>
    </xf>
    <xf numFmtId="1" fontId="5" fillId="0" borderId="41" xfId="0" applyNumberFormat="1" applyFont="1" applyFill="1" applyBorder="1" applyAlignment="1">
      <alignment horizontal="center" vertical="center" wrapText="1"/>
    </xf>
    <xf numFmtId="1" fontId="5" fillId="0" borderId="40" xfId="0" applyNumberFormat="1" applyFont="1" applyFill="1" applyBorder="1" applyAlignment="1">
      <alignment horizontal="center" vertical="center" wrapText="1"/>
    </xf>
    <xf numFmtId="1" fontId="4" fillId="0" borderId="39" xfId="0" applyNumberFormat="1" applyFont="1" applyFill="1" applyBorder="1" applyAlignment="1">
      <alignment horizontal="right" vertical="center" wrapText="1"/>
    </xf>
    <xf numFmtId="1" fontId="4" fillId="0" borderId="0" xfId="0" applyNumberFormat="1" applyFont="1" applyFill="1" applyBorder="1" applyAlignment="1">
      <alignment horizontal="right" vertical="center" wrapText="1"/>
    </xf>
    <xf numFmtId="1" fontId="5" fillId="0" borderId="12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right" vertical="center" wrapText="1"/>
    </xf>
    <xf numFmtId="1" fontId="4" fillId="0" borderId="5" xfId="0" applyNumberFormat="1" applyFont="1" applyFill="1" applyBorder="1" applyAlignment="1">
      <alignment horizontal="right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4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47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top" wrapText="1"/>
    </xf>
  </cellXfs>
  <cellStyles count="24">
    <cellStyle name="Hivatkozás" xfId="2" builtinId="8" hidden="1"/>
    <cellStyle name="Hivatkozás" xfId="4" builtinId="8" hidden="1"/>
    <cellStyle name="Hivatkozás" xfId="6" builtinId="8" hidden="1"/>
    <cellStyle name="Hivatkozás" xfId="8" builtinId="8" hidden="1"/>
    <cellStyle name="Hivatkozás" xfId="10" builtinId="8" hidden="1"/>
    <cellStyle name="Hivatkozás" xfId="12" builtinId="8" hidden="1"/>
    <cellStyle name="Hivatkozás" xfId="14" builtinId="8" hidden="1"/>
    <cellStyle name="Hivatkozás" xfId="16" builtinId="8" hidden="1"/>
    <cellStyle name="Hivatkozás" xfId="18" builtinId="8" hidden="1"/>
    <cellStyle name="Hivatkozás" xfId="20" builtinId="8" hidden="1"/>
    <cellStyle name="Hivatkozás" xfId="22" builtinId="8" hidden="1"/>
    <cellStyle name="Látott hivatkozás" xfId="3" builtinId="9" hidden="1"/>
    <cellStyle name="Látott hivatkozás" xfId="5" builtinId="9" hidden="1"/>
    <cellStyle name="Látott hivatkozás" xfId="7" builtinId="9" hidden="1"/>
    <cellStyle name="Látott hivatkozás" xfId="9" builtinId="9" hidden="1"/>
    <cellStyle name="Látott hivatkozás" xfId="11" builtinId="9" hidden="1"/>
    <cellStyle name="Látott hivatkozás" xfId="13" builtinId="9" hidden="1"/>
    <cellStyle name="Látott hivatkozás" xfId="15" builtinId="9" hidden="1"/>
    <cellStyle name="Látott hivatkozás" xfId="17" builtinId="9" hidden="1"/>
    <cellStyle name="Látott hivatkozás" xfId="19" builtinId="9" hidden="1"/>
    <cellStyle name="Látott hivatkozás" xfId="21" builtinId="9" hidden="1"/>
    <cellStyle name="Látott hivatkozás" xfId="23" builtinId="9" hidden="1"/>
    <cellStyle name="Normál" xfId="0" builtinId="0"/>
    <cellStyle name="Normál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AR84"/>
  <sheetViews>
    <sheetView zoomScale="70" zoomScaleNormal="70" zoomScalePageLayoutView="90" workbookViewId="0">
      <selection activeCell="B37" sqref="B37"/>
    </sheetView>
  </sheetViews>
  <sheetFormatPr defaultColWidth="8.85546875" defaultRowHeight="15.75" x14ac:dyDescent="0.25"/>
  <cols>
    <col min="1" max="1" width="16.28515625" style="19" customWidth="1"/>
    <col min="2" max="2" width="55.140625" style="21" customWidth="1"/>
    <col min="3" max="4" width="34" style="19" customWidth="1"/>
    <col min="5" max="5" width="5.140625" style="19" customWidth="1"/>
    <col min="6" max="6" width="7" style="19" customWidth="1"/>
    <col min="7" max="7" width="4.7109375" style="19" customWidth="1"/>
    <col min="8" max="8" width="4.42578125" style="19" customWidth="1"/>
    <col min="9" max="9" width="3.42578125" style="19" customWidth="1"/>
    <col min="10" max="11" width="4.42578125" style="19" customWidth="1"/>
    <col min="12" max="12" width="4.7109375" style="19" customWidth="1"/>
    <col min="13" max="13" width="4.42578125" style="19" customWidth="1"/>
    <col min="14" max="14" width="3.140625" style="19" customWidth="1"/>
    <col min="15" max="15" width="4.7109375" style="19" customWidth="1"/>
    <col min="16" max="18" width="4.42578125" style="19" customWidth="1"/>
    <col min="19" max="19" width="3.85546875" style="19" customWidth="1"/>
    <col min="20" max="20" width="4.7109375" style="19" customWidth="1"/>
    <col min="21" max="23" width="4.42578125" style="19" customWidth="1"/>
    <col min="24" max="24" width="3.7109375" style="19" customWidth="1"/>
    <col min="25" max="25" width="4.7109375" style="19" customWidth="1"/>
    <col min="26" max="26" width="4.42578125" style="19" customWidth="1"/>
    <col min="27" max="27" width="4.140625" style="19" customWidth="1"/>
    <col min="28" max="28" width="4.42578125" style="19" customWidth="1"/>
    <col min="29" max="29" width="3.42578125" style="19" customWidth="1"/>
    <col min="30" max="30" width="5" style="19" customWidth="1"/>
    <col min="31" max="31" width="4.42578125" style="19" customWidth="1"/>
    <col min="32" max="32" width="4.28515625" style="19" customWidth="1"/>
    <col min="33" max="33" width="4.42578125" style="19" customWidth="1"/>
    <col min="34" max="34" width="3.7109375" style="19" customWidth="1"/>
    <col min="35" max="35" width="4.7109375" style="19" customWidth="1"/>
    <col min="36" max="36" width="4.42578125" style="19" customWidth="1"/>
    <col min="37" max="37" width="4.28515625" style="19" customWidth="1"/>
    <col min="38" max="38" width="4.42578125" style="19" customWidth="1"/>
    <col min="39" max="39" width="3.85546875" style="19" customWidth="1"/>
    <col min="40" max="40" width="4.7109375" style="19" customWidth="1"/>
    <col min="41" max="41" width="5.140625" style="19" customWidth="1"/>
    <col min="42" max="42" width="4.42578125" style="19" customWidth="1"/>
    <col min="43" max="43" width="6" style="19" customWidth="1"/>
    <col min="44" max="44" width="3.42578125" style="19" customWidth="1"/>
    <col min="45" max="16384" width="8.85546875" style="34"/>
  </cols>
  <sheetData>
    <row r="1" spans="1:44" x14ac:dyDescent="0.25">
      <c r="A1" s="3" t="s">
        <v>129</v>
      </c>
      <c r="B1" s="3"/>
      <c r="C1" s="3"/>
      <c r="D1" s="3"/>
      <c r="E1" s="4"/>
      <c r="F1" s="4"/>
      <c r="G1" s="4"/>
      <c r="H1" s="4"/>
      <c r="I1" s="4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</row>
    <row r="2" spans="1:44" ht="16.5" thickBot="1" x14ac:dyDescent="0.3">
      <c r="A2" s="200" t="s">
        <v>85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</row>
    <row r="3" spans="1:44" ht="15" customHeight="1" x14ac:dyDescent="0.25">
      <c r="A3" s="194" t="s">
        <v>0</v>
      </c>
      <c r="B3" s="196" t="s">
        <v>1</v>
      </c>
      <c r="C3" s="196" t="s">
        <v>2</v>
      </c>
      <c r="D3" s="201" t="s">
        <v>202</v>
      </c>
      <c r="E3" s="192" t="s">
        <v>3</v>
      </c>
      <c r="F3" s="190"/>
      <c r="G3" s="190"/>
      <c r="H3" s="190"/>
      <c r="I3" s="191"/>
      <c r="J3" s="188" t="s">
        <v>4</v>
      </c>
      <c r="K3" s="188"/>
      <c r="L3" s="188"/>
      <c r="M3" s="188"/>
      <c r="N3" s="189"/>
      <c r="O3" s="188" t="s">
        <v>5</v>
      </c>
      <c r="P3" s="188"/>
      <c r="Q3" s="188"/>
      <c r="R3" s="188"/>
      <c r="S3" s="189"/>
      <c r="T3" s="188" t="s">
        <v>6</v>
      </c>
      <c r="U3" s="188"/>
      <c r="V3" s="188"/>
      <c r="W3" s="188"/>
      <c r="X3" s="189"/>
      <c r="Y3" s="188" t="s">
        <v>7</v>
      </c>
      <c r="Z3" s="188"/>
      <c r="AA3" s="188"/>
      <c r="AB3" s="188"/>
      <c r="AC3" s="189"/>
      <c r="AD3" s="188" t="s">
        <v>8</v>
      </c>
      <c r="AE3" s="188"/>
      <c r="AF3" s="188"/>
      <c r="AG3" s="188"/>
      <c r="AH3" s="189"/>
      <c r="AI3" s="188" t="s">
        <v>9</v>
      </c>
      <c r="AJ3" s="188"/>
      <c r="AK3" s="188"/>
      <c r="AL3" s="188"/>
      <c r="AM3" s="189"/>
      <c r="AN3" s="192" t="s">
        <v>10</v>
      </c>
      <c r="AO3" s="190"/>
      <c r="AP3" s="190"/>
      <c r="AQ3" s="190"/>
      <c r="AR3" s="191"/>
    </row>
    <row r="4" spans="1:44" ht="31.5" x14ac:dyDescent="0.25">
      <c r="A4" s="195"/>
      <c r="B4" s="197"/>
      <c r="C4" s="197"/>
      <c r="D4" s="202"/>
      <c r="E4" s="35" t="s">
        <v>11</v>
      </c>
      <c r="F4" s="36" t="s">
        <v>12</v>
      </c>
      <c r="G4" s="36" t="s">
        <v>13</v>
      </c>
      <c r="H4" s="36" t="s">
        <v>14</v>
      </c>
      <c r="I4" s="5" t="s">
        <v>15</v>
      </c>
      <c r="J4" s="37" t="s">
        <v>11</v>
      </c>
      <c r="K4" s="36" t="s">
        <v>12</v>
      </c>
      <c r="L4" s="36" t="s">
        <v>13</v>
      </c>
      <c r="M4" s="36" t="s">
        <v>14</v>
      </c>
      <c r="N4" s="5" t="s">
        <v>15</v>
      </c>
      <c r="O4" s="37" t="s">
        <v>11</v>
      </c>
      <c r="P4" s="36" t="s">
        <v>12</v>
      </c>
      <c r="Q4" s="36" t="s">
        <v>13</v>
      </c>
      <c r="R4" s="36" t="s">
        <v>14</v>
      </c>
      <c r="S4" s="5" t="s">
        <v>15</v>
      </c>
      <c r="T4" s="37" t="s">
        <v>11</v>
      </c>
      <c r="U4" s="36" t="s">
        <v>12</v>
      </c>
      <c r="V4" s="36" t="s">
        <v>13</v>
      </c>
      <c r="W4" s="36" t="s">
        <v>14</v>
      </c>
      <c r="X4" s="5" t="s">
        <v>15</v>
      </c>
      <c r="Y4" s="37" t="s">
        <v>11</v>
      </c>
      <c r="Z4" s="36" t="s">
        <v>12</v>
      </c>
      <c r="AA4" s="36" t="s">
        <v>13</v>
      </c>
      <c r="AB4" s="36" t="s">
        <v>14</v>
      </c>
      <c r="AC4" s="5" t="s">
        <v>15</v>
      </c>
      <c r="AD4" s="37" t="s">
        <v>11</v>
      </c>
      <c r="AE4" s="36" t="s">
        <v>12</v>
      </c>
      <c r="AF4" s="36" t="s">
        <v>13</v>
      </c>
      <c r="AG4" s="36" t="s">
        <v>14</v>
      </c>
      <c r="AH4" s="5" t="s">
        <v>15</v>
      </c>
      <c r="AI4" s="37" t="s">
        <v>11</v>
      </c>
      <c r="AJ4" s="36" t="s">
        <v>12</v>
      </c>
      <c r="AK4" s="36" t="s">
        <v>13</v>
      </c>
      <c r="AL4" s="36" t="s">
        <v>14</v>
      </c>
      <c r="AM4" s="5" t="s">
        <v>15</v>
      </c>
      <c r="AN4" s="35" t="s">
        <v>11</v>
      </c>
      <c r="AO4" s="36" t="s">
        <v>12</v>
      </c>
      <c r="AP4" s="36" t="s">
        <v>13</v>
      </c>
      <c r="AQ4" s="36" t="s">
        <v>14</v>
      </c>
      <c r="AR4" s="5" t="s">
        <v>15</v>
      </c>
    </row>
    <row r="5" spans="1:44" x14ac:dyDescent="0.25">
      <c r="A5" s="6" t="s">
        <v>173</v>
      </c>
      <c r="B5" s="1" t="s">
        <v>53</v>
      </c>
      <c r="C5" s="9"/>
      <c r="D5" s="10" t="s">
        <v>183</v>
      </c>
      <c r="E5" s="8" t="s">
        <v>16</v>
      </c>
      <c r="F5" s="9">
        <v>5</v>
      </c>
      <c r="G5" s="9">
        <v>2</v>
      </c>
      <c r="H5" s="9">
        <v>2</v>
      </c>
      <c r="I5" s="10">
        <v>0</v>
      </c>
      <c r="J5" s="38"/>
      <c r="K5" s="7"/>
      <c r="L5" s="9"/>
      <c r="M5" s="9"/>
      <c r="N5" s="10"/>
      <c r="O5" s="38"/>
      <c r="P5" s="7"/>
      <c r="Q5" s="9"/>
      <c r="R5" s="9"/>
      <c r="S5" s="10"/>
      <c r="T5" s="38"/>
      <c r="U5" s="7"/>
      <c r="V5" s="9"/>
      <c r="W5" s="9"/>
      <c r="X5" s="10"/>
      <c r="Y5" s="38"/>
      <c r="Z5" s="7"/>
      <c r="AA5" s="9"/>
      <c r="AB5" s="9"/>
      <c r="AC5" s="10"/>
      <c r="AD5" s="38"/>
      <c r="AE5" s="7"/>
      <c r="AF5" s="9"/>
      <c r="AG5" s="9"/>
      <c r="AH5" s="10"/>
      <c r="AI5" s="38"/>
      <c r="AJ5" s="7"/>
      <c r="AK5" s="9"/>
      <c r="AL5" s="9"/>
      <c r="AM5" s="10"/>
      <c r="AN5" s="39"/>
      <c r="AO5" s="40">
        <f>SUM(F5,K5,P5,U5,Z5,AE5,AJ5)</f>
        <v>5</v>
      </c>
      <c r="AP5" s="40">
        <f>SUM(G5,L5,Q5,V5,AA5,AF5,AK5)</f>
        <v>2</v>
      </c>
      <c r="AQ5" s="40">
        <f t="shared" ref="AQ5:AR9" si="0">SUM(H5,M5,R5,W5,AB5,AG5,AL5)</f>
        <v>2</v>
      </c>
      <c r="AR5" s="32">
        <f t="shared" si="0"/>
        <v>0</v>
      </c>
    </row>
    <row r="6" spans="1:44" x14ac:dyDescent="0.25">
      <c r="A6" s="6" t="s">
        <v>174</v>
      </c>
      <c r="B6" s="1" t="s">
        <v>57</v>
      </c>
      <c r="C6" s="9"/>
      <c r="D6" s="10"/>
      <c r="E6" s="8" t="s">
        <v>16</v>
      </c>
      <c r="F6" s="9">
        <v>2</v>
      </c>
      <c r="G6" s="9">
        <v>1</v>
      </c>
      <c r="H6" s="9">
        <v>1</v>
      </c>
      <c r="I6" s="10">
        <v>0</v>
      </c>
      <c r="J6" s="38"/>
      <c r="K6" s="7"/>
      <c r="L6" s="9"/>
      <c r="M6" s="9"/>
      <c r="N6" s="10"/>
      <c r="O6" s="38"/>
      <c r="P6" s="7"/>
      <c r="Q6" s="9"/>
      <c r="R6" s="9"/>
      <c r="S6" s="10"/>
      <c r="T6" s="38"/>
      <c r="U6" s="7"/>
      <c r="V6" s="9"/>
      <c r="W6" s="9"/>
      <c r="X6" s="10"/>
      <c r="Y6" s="38"/>
      <c r="Z6" s="7"/>
      <c r="AA6" s="9"/>
      <c r="AB6" s="9"/>
      <c r="AC6" s="10"/>
      <c r="AD6" s="38"/>
      <c r="AE6" s="7"/>
      <c r="AF6" s="9"/>
      <c r="AG6" s="9"/>
      <c r="AH6" s="10"/>
      <c r="AI6" s="38"/>
      <c r="AJ6" s="7"/>
      <c r="AK6" s="9"/>
      <c r="AL6" s="9"/>
      <c r="AM6" s="10"/>
      <c r="AN6" s="39"/>
      <c r="AO6" s="40">
        <f t="shared" ref="AO6:AP9" si="1">SUM(F6,K6,P6,U6,Z6,AE6,AJ6)</f>
        <v>2</v>
      </c>
      <c r="AP6" s="40">
        <f t="shared" si="1"/>
        <v>1</v>
      </c>
      <c r="AQ6" s="40">
        <f t="shared" si="0"/>
        <v>1</v>
      </c>
      <c r="AR6" s="32">
        <f t="shared" si="0"/>
        <v>0</v>
      </c>
    </row>
    <row r="7" spans="1:44" x14ac:dyDescent="0.25">
      <c r="A7" s="6" t="s">
        <v>175</v>
      </c>
      <c r="B7" s="1" t="s">
        <v>58</v>
      </c>
      <c r="C7" s="9"/>
      <c r="D7" s="10" t="s">
        <v>192</v>
      </c>
      <c r="E7" s="8" t="s">
        <v>17</v>
      </c>
      <c r="F7" s="9">
        <v>5</v>
      </c>
      <c r="G7" s="9">
        <v>1</v>
      </c>
      <c r="H7" s="9">
        <v>2</v>
      </c>
      <c r="I7" s="10">
        <v>0</v>
      </c>
      <c r="J7" s="38"/>
      <c r="K7" s="7"/>
      <c r="L7" s="9"/>
      <c r="M7" s="9"/>
      <c r="N7" s="10"/>
      <c r="O7" s="38"/>
      <c r="P7" s="7"/>
      <c r="Q7" s="9"/>
      <c r="R7" s="9"/>
      <c r="S7" s="10"/>
      <c r="T7" s="38"/>
      <c r="U7" s="7"/>
      <c r="V7" s="9"/>
      <c r="W7" s="9"/>
      <c r="X7" s="10"/>
      <c r="Y7" s="38"/>
      <c r="Z7" s="7"/>
      <c r="AA7" s="9"/>
      <c r="AB7" s="9"/>
      <c r="AC7" s="10"/>
      <c r="AD7" s="38"/>
      <c r="AE7" s="7"/>
      <c r="AF7" s="9"/>
      <c r="AG7" s="9"/>
      <c r="AH7" s="10"/>
      <c r="AI7" s="38"/>
      <c r="AJ7" s="7"/>
      <c r="AK7" s="9"/>
      <c r="AL7" s="9"/>
      <c r="AM7" s="10"/>
      <c r="AN7" s="39"/>
      <c r="AO7" s="40">
        <f t="shared" si="1"/>
        <v>5</v>
      </c>
      <c r="AP7" s="40">
        <f t="shared" si="1"/>
        <v>1</v>
      </c>
      <c r="AQ7" s="40">
        <f t="shared" si="0"/>
        <v>2</v>
      </c>
      <c r="AR7" s="32">
        <f t="shared" si="0"/>
        <v>0</v>
      </c>
    </row>
    <row r="8" spans="1:44" ht="16.5" customHeight="1" x14ac:dyDescent="0.25">
      <c r="A8" s="6" t="s">
        <v>176</v>
      </c>
      <c r="B8" s="1" t="s">
        <v>18</v>
      </c>
      <c r="C8" s="9"/>
      <c r="D8" s="10" t="s">
        <v>185</v>
      </c>
      <c r="E8" s="8" t="s">
        <v>17</v>
      </c>
      <c r="F8" s="9">
        <v>5</v>
      </c>
      <c r="G8" s="9">
        <v>1</v>
      </c>
      <c r="H8" s="9">
        <v>2</v>
      </c>
      <c r="I8" s="10">
        <v>0</v>
      </c>
      <c r="J8" s="38"/>
      <c r="K8" s="7"/>
      <c r="L8" s="9"/>
      <c r="M8" s="9"/>
      <c r="N8" s="10"/>
      <c r="O8" s="38"/>
      <c r="P8" s="7"/>
      <c r="Q8" s="9"/>
      <c r="R8" s="9"/>
      <c r="S8" s="10"/>
      <c r="T8" s="38"/>
      <c r="U8" s="7"/>
      <c r="V8" s="9"/>
      <c r="W8" s="9"/>
      <c r="X8" s="10"/>
      <c r="Y8" s="38"/>
      <c r="Z8" s="7"/>
      <c r="AA8" s="9"/>
      <c r="AB8" s="9"/>
      <c r="AC8" s="10"/>
      <c r="AD8" s="38"/>
      <c r="AE8" s="7"/>
      <c r="AF8" s="9"/>
      <c r="AG8" s="9"/>
      <c r="AH8" s="10"/>
      <c r="AI8" s="38"/>
      <c r="AJ8" s="7"/>
      <c r="AK8" s="9"/>
      <c r="AL8" s="9"/>
      <c r="AM8" s="10"/>
      <c r="AN8" s="39"/>
      <c r="AO8" s="40">
        <f t="shared" si="1"/>
        <v>5</v>
      </c>
      <c r="AP8" s="40">
        <f t="shared" si="1"/>
        <v>1</v>
      </c>
      <c r="AQ8" s="40">
        <f t="shared" si="0"/>
        <v>2</v>
      </c>
      <c r="AR8" s="32">
        <f t="shared" si="0"/>
        <v>0</v>
      </c>
    </row>
    <row r="9" spans="1:44" x14ac:dyDescent="0.25">
      <c r="A9" s="6" t="s">
        <v>175</v>
      </c>
      <c r="B9" s="1" t="s">
        <v>74</v>
      </c>
      <c r="C9" s="9"/>
      <c r="D9" s="10" t="s">
        <v>203</v>
      </c>
      <c r="E9" s="8" t="s">
        <v>17</v>
      </c>
      <c r="F9" s="9">
        <v>5</v>
      </c>
      <c r="G9" s="9">
        <v>2</v>
      </c>
      <c r="H9" s="9">
        <v>0</v>
      </c>
      <c r="I9" s="10">
        <v>0</v>
      </c>
      <c r="J9" s="38"/>
      <c r="K9" s="7"/>
      <c r="L9" s="9"/>
      <c r="M9" s="9"/>
      <c r="N9" s="10"/>
      <c r="O9" s="38"/>
      <c r="P9" s="7"/>
      <c r="Q9" s="9"/>
      <c r="R9" s="9"/>
      <c r="S9" s="10"/>
      <c r="T9" s="38"/>
      <c r="U9" s="7"/>
      <c r="V9" s="9"/>
      <c r="W9" s="9"/>
      <c r="X9" s="10"/>
      <c r="Y9" s="38"/>
      <c r="Z9" s="7"/>
      <c r="AA9" s="9"/>
      <c r="AB9" s="9"/>
      <c r="AC9" s="10"/>
      <c r="AD9" s="38"/>
      <c r="AE9" s="7"/>
      <c r="AF9" s="9"/>
      <c r="AG9" s="9"/>
      <c r="AH9" s="10"/>
      <c r="AI9" s="38"/>
      <c r="AJ9" s="7"/>
      <c r="AK9" s="9"/>
      <c r="AL9" s="9"/>
      <c r="AM9" s="10"/>
      <c r="AN9" s="39"/>
      <c r="AO9" s="40">
        <f t="shared" si="1"/>
        <v>5</v>
      </c>
      <c r="AP9" s="40">
        <f t="shared" si="1"/>
        <v>2</v>
      </c>
      <c r="AQ9" s="40">
        <f t="shared" si="0"/>
        <v>0</v>
      </c>
      <c r="AR9" s="32">
        <f t="shared" si="0"/>
        <v>0</v>
      </c>
    </row>
    <row r="10" spans="1:44" x14ac:dyDescent="0.25">
      <c r="A10" s="6" t="s">
        <v>176</v>
      </c>
      <c r="B10" s="1" t="s">
        <v>73</v>
      </c>
      <c r="C10" s="9"/>
      <c r="D10" s="10" t="s">
        <v>186</v>
      </c>
      <c r="E10" s="8" t="s">
        <v>16</v>
      </c>
      <c r="F10" s="9">
        <v>3</v>
      </c>
      <c r="G10" s="9">
        <v>1</v>
      </c>
      <c r="H10" s="9">
        <v>1</v>
      </c>
      <c r="I10" s="10">
        <v>0</v>
      </c>
      <c r="J10" s="38"/>
      <c r="K10" s="7"/>
      <c r="L10" s="9"/>
      <c r="M10" s="9"/>
      <c r="N10" s="10"/>
      <c r="O10" s="38"/>
      <c r="P10" s="7"/>
      <c r="Q10" s="9"/>
      <c r="R10" s="9"/>
      <c r="S10" s="10"/>
      <c r="T10" s="38"/>
      <c r="U10" s="7"/>
      <c r="V10" s="9"/>
      <c r="W10" s="9"/>
      <c r="X10" s="10"/>
      <c r="Y10" s="38"/>
      <c r="Z10" s="7"/>
      <c r="AA10" s="9"/>
      <c r="AB10" s="9"/>
      <c r="AC10" s="10"/>
      <c r="AD10" s="38"/>
      <c r="AE10" s="7"/>
      <c r="AF10" s="9"/>
      <c r="AG10" s="9"/>
      <c r="AH10" s="10"/>
      <c r="AI10" s="38"/>
      <c r="AJ10" s="7"/>
      <c r="AK10" s="9"/>
      <c r="AL10" s="9"/>
      <c r="AM10" s="10"/>
      <c r="AN10" s="39"/>
      <c r="AO10" s="40">
        <f>SUM(F10,K10,P10,U10,Z10,AE10,AJ10)</f>
        <v>3</v>
      </c>
      <c r="AP10" s="40">
        <f>SUM(G10,L10,Q10,V10,AA10,AF10,AK10)</f>
        <v>1</v>
      </c>
      <c r="AQ10" s="40">
        <f>SUM(H10,M10,R10,W10,AB10,AG10,AL10)</f>
        <v>1</v>
      </c>
      <c r="AR10" s="32">
        <f>SUM(I10,N10,S10,X10,AC10,AH10,AM10)</f>
        <v>0</v>
      </c>
    </row>
    <row r="11" spans="1:44" x14ac:dyDescent="0.25">
      <c r="A11" s="6" t="s">
        <v>177</v>
      </c>
      <c r="B11" s="1" t="s">
        <v>19</v>
      </c>
      <c r="C11" s="12"/>
      <c r="D11" s="134"/>
      <c r="E11" s="31"/>
      <c r="F11" s="22"/>
      <c r="G11" s="22"/>
      <c r="H11" s="22"/>
      <c r="J11" s="8" t="s">
        <v>16</v>
      </c>
      <c r="K11" s="9">
        <v>3</v>
      </c>
      <c r="L11" s="9">
        <v>0</v>
      </c>
      <c r="M11" s="9">
        <v>2</v>
      </c>
      <c r="N11" s="10">
        <v>0</v>
      </c>
      <c r="O11" s="20"/>
      <c r="P11" s="9"/>
      <c r="Q11" s="9"/>
      <c r="R11" s="9"/>
      <c r="S11" s="10"/>
      <c r="T11" s="20"/>
      <c r="U11" s="9"/>
      <c r="V11" s="9"/>
      <c r="W11" s="9"/>
      <c r="X11" s="10"/>
      <c r="Y11" s="20"/>
      <c r="Z11" s="9"/>
      <c r="AA11" s="9"/>
      <c r="AB11" s="9"/>
      <c r="AC11" s="10"/>
      <c r="AD11" s="20"/>
      <c r="AE11" s="9"/>
      <c r="AF11" s="9"/>
      <c r="AG11" s="9"/>
      <c r="AH11" s="10"/>
      <c r="AI11" s="8"/>
      <c r="AJ11" s="9"/>
      <c r="AK11" s="9"/>
      <c r="AL11" s="9"/>
      <c r="AM11" s="10"/>
      <c r="AN11" s="20"/>
      <c r="AO11" s="40">
        <f t="shared" ref="AO11:AR25" si="2">SUM(F11,K11,P11,U11,Z11,AE11,AJ11)</f>
        <v>3</v>
      </c>
      <c r="AP11" s="40">
        <f t="shared" si="2"/>
        <v>0</v>
      </c>
      <c r="AQ11" s="40">
        <f t="shared" si="2"/>
        <v>2</v>
      </c>
      <c r="AR11" s="32">
        <f t="shared" si="2"/>
        <v>0</v>
      </c>
    </row>
    <row r="12" spans="1:44" x14ac:dyDescent="0.25">
      <c r="A12" s="6" t="s">
        <v>173</v>
      </c>
      <c r="B12" s="1" t="s">
        <v>54</v>
      </c>
      <c r="C12" s="22"/>
      <c r="D12" s="10" t="s">
        <v>183</v>
      </c>
      <c r="E12" s="8"/>
      <c r="F12" s="9"/>
      <c r="G12" s="9"/>
      <c r="H12" s="9"/>
      <c r="I12" s="10"/>
      <c r="J12" s="9" t="s">
        <v>17</v>
      </c>
      <c r="K12" s="9">
        <v>5</v>
      </c>
      <c r="L12" s="9">
        <v>2</v>
      </c>
      <c r="M12" s="9">
        <v>2</v>
      </c>
      <c r="N12" s="10">
        <v>0</v>
      </c>
      <c r="O12" s="38"/>
      <c r="P12" s="7"/>
      <c r="Q12" s="9"/>
      <c r="R12" s="9"/>
      <c r="S12" s="10"/>
      <c r="T12" s="38"/>
      <c r="U12" s="7"/>
      <c r="V12" s="9"/>
      <c r="W12" s="9"/>
      <c r="X12" s="10"/>
      <c r="Y12" s="38"/>
      <c r="Z12" s="7"/>
      <c r="AA12" s="9"/>
      <c r="AB12" s="9"/>
      <c r="AC12" s="10"/>
      <c r="AD12" s="38"/>
      <c r="AE12" s="7"/>
      <c r="AF12" s="9"/>
      <c r="AG12" s="9"/>
      <c r="AH12" s="10"/>
      <c r="AI12" s="38"/>
      <c r="AJ12" s="7"/>
      <c r="AK12" s="9"/>
      <c r="AL12" s="9"/>
      <c r="AM12" s="10"/>
      <c r="AN12" s="39"/>
      <c r="AO12" s="40">
        <f t="shared" si="2"/>
        <v>5</v>
      </c>
      <c r="AP12" s="40">
        <f t="shared" si="2"/>
        <v>2</v>
      </c>
      <c r="AQ12" s="40">
        <f t="shared" si="2"/>
        <v>2</v>
      </c>
      <c r="AR12" s="32">
        <f t="shared" si="2"/>
        <v>0</v>
      </c>
    </row>
    <row r="13" spans="1:44" ht="16.5" customHeight="1" x14ac:dyDescent="0.25">
      <c r="A13" s="6" t="s">
        <v>173</v>
      </c>
      <c r="B13" s="1" t="s">
        <v>69</v>
      </c>
      <c r="C13" s="12" t="s">
        <v>53</v>
      </c>
      <c r="D13" s="134" t="s">
        <v>184</v>
      </c>
      <c r="E13" s="39"/>
      <c r="F13" s="7"/>
      <c r="G13" s="9"/>
      <c r="H13" s="9"/>
      <c r="I13" s="10"/>
      <c r="J13" s="9" t="s">
        <v>16</v>
      </c>
      <c r="K13" s="9">
        <v>5</v>
      </c>
      <c r="L13" s="9">
        <v>1</v>
      </c>
      <c r="M13" s="9">
        <v>2</v>
      </c>
      <c r="N13" s="10">
        <v>0</v>
      </c>
      <c r="O13" s="38"/>
      <c r="P13" s="7"/>
      <c r="Q13" s="9"/>
      <c r="R13" s="9"/>
      <c r="S13" s="10"/>
      <c r="T13" s="38"/>
      <c r="U13" s="7"/>
      <c r="V13" s="9"/>
      <c r="W13" s="9"/>
      <c r="X13" s="10"/>
      <c r="Y13" s="38"/>
      <c r="Z13" s="7"/>
      <c r="AA13" s="9"/>
      <c r="AB13" s="9"/>
      <c r="AC13" s="10"/>
      <c r="AD13" s="38"/>
      <c r="AE13" s="7"/>
      <c r="AF13" s="9"/>
      <c r="AG13" s="9"/>
      <c r="AH13" s="10"/>
      <c r="AI13" s="38"/>
      <c r="AJ13" s="7"/>
      <c r="AK13" s="9"/>
      <c r="AL13" s="9"/>
      <c r="AM13" s="10"/>
      <c r="AN13" s="39"/>
      <c r="AO13" s="40">
        <f t="shared" si="2"/>
        <v>5</v>
      </c>
      <c r="AP13" s="40">
        <f t="shared" si="2"/>
        <v>1</v>
      </c>
      <c r="AQ13" s="40">
        <f t="shared" si="2"/>
        <v>2</v>
      </c>
      <c r="AR13" s="32">
        <f t="shared" si="2"/>
        <v>0</v>
      </c>
    </row>
    <row r="14" spans="1:44" x14ac:dyDescent="0.25">
      <c r="A14" s="6" t="s">
        <v>175</v>
      </c>
      <c r="B14" s="1" t="s">
        <v>59</v>
      </c>
      <c r="C14" s="147"/>
      <c r="D14" s="10" t="s">
        <v>192</v>
      </c>
      <c r="E14" s="39"/>
      <c r="F14" s="7"/>
      <c r="G14" s="9"/>
      <c r="H14" s="9"/>
      <c r="I14" s="10"/>
      <c r="J14" s="9" t="s">
        <v>17</v>
      </c>
      <c r="K14" s="9">
        <v>5</v>
      </c>
      <c r="L14" s="9">
        <v>2</v>
      </c>
      <c r="M14" s="9">
        <v>1</v>
      </c>
      <c r="N14" s="10">
        <v>0</v>
      </c>
      <c r="O14" s="38"/>
      <c r="P14" s="7"/>
      <c r="Q14" s="9"/>
      <c r="R14" s="9"/>
      <c r="S14" s="10"/>
      <c r="T14" s="38"/>
      <c r="U14" s="7"/>
      <c r="V14" s="9"/>
      <c r="W14" s="9"/>
      <c r="X14" s="10"/>
      <c r="Y14" s="38"/>
      <c r="Z14" s="7"/>
      <c r="AA14" s="9"/>
      <c r="AB14" s="9"/>
      <c r="AC14" s="10"/>
      <c r="AD14" s="38"/>
      <c r="AE14" s="7"/>
      <c r="AF14" s="9"/>
      <c r="AG14" s="9"/>
      <c r="AH14" s="10"/>
      <c r="AI14" s="38"/>
      <c r="AJ14" s="7"/>
      <c r="AK14" s="9"/>
      <c r="AL14" s="9"/>
      <c r="AM14" s="10"/>
      <c r="AN14" s="39"/>
      <c r="AO14" s="40">
        <f t="shared" si="2"/>
        <v>5</v>
      </c>
      <c r="AP14" s="40">
        <f t="shared" si="2"/>
        <v>2</v>
      </c>
      <c r="AQ14" s="40">
        <f t="shared" si="2"/>
        <v>1</v>
      </c>
      <c r="AR14" s="32">
        <f t="shared" si="2"/>
        <v>0</v>
      </c>
    </row>
    <row r="15" spans="1:44" x14ac:dyDescent="0.25">
      <c r="A15" s="6" t="s">
        <v>178</v>
      </c>
      <c r="B15" s="1" t="s">
        <v>61</v>
      </c>
      <c r="C15" s="9"/>
      <c r="D15" s="10" t="s">
        <v>187</v>
      </c>
      <c r="E15" s="39"/>
      <c r="F15" s="7"/>
      <c r="G15" s="9"/>
      <c r="H15" s="9"/>
      <c r="I15" s="10"/>
      <c r="J15" s="9" t="s">
        <v>17</v>
      </c>
      <c r="K15" s="9">
        <v>5</v>
      </c>
      <c r="L15" s="9">
        <v>1</v>
      </c>
      <c r="M15" s="9">
        <v>2</v>
      </c>
      <c r="N15" s="10">
        <v>0</v>
      </c>
      <c r="O15" s="38"/>
      <c r="P15" s="7"/>
      <c r="Q15" s="9"/>
      <c r="R15" s="9"/>
      <c r="S15" s="10"/>
      <c r="T15" s="38"/>
      <c r="U15" s="7"/>
      <c r="V15" s="9"/>
      <c r="W15" s="9"/>
      <c r="X15" s="10"/>
      <c r="Y15" s="38"/>
      <c r="Z15" s="7"/>
      <c r="AA15" s="9"/>
      <c r="AB15" s="9"/>
      <c r="AC15" s="10"/>
      <c r="AD15" s="38"/>
      <c r="AE15" s="7"/>
      <c r="AF15" s="9"/>
      <c r="AG15" s="9"/>
      <c r="AH15" s="10"/>
      <c r="AI15" s="38"/>
      <c r="AJ15" s="7"/>
      <c r="AK15" s="9"/>
      <c r="AL15" s="9"/>
      <c r="AM15" s="10"/>
      <c r="AN15" s="39"/>
      <c r="AO15" s="40">
        <f t="shared" si="2"/>
        <v>5</v>
      </c>
      <c r="AP15" s="40">
        <f t="shared" si="2"/>
        <v>1</v>
      </c>
      <c r="AQ15" s="40">
        <f t="shared" si="2"/>
        <v>2</v>
      </c>
      <c r="AR15" s="32">
        <f t="shared" si="2"/>
        <v>0</v>
      </c>
    </row>
    <row r="16" spans="1:44" x14ac:dyDescent="0.25">
      <c r="A16" s="6" t="s">
        <v>176</v>
      </c>
      <c r="B16" s="1" t="s">
        <v>134</v>
      </c>
      <c r="C16" s="9"/>
      <c r="D16" s="10" t="s">
        <v>188</v>
      </c>
      <c r="E16" s="39"/>
      <c r="F16" s="7"/>
      <c r="G16" s="9"/>
      <c r="H16" s="9"/>
      <c r="I16" s="10"/>
      <c r="J16" s="9" t="s">
        <v>17</v>
      </c>
      <c r="K16" s="9">
        <v>5</v>
      </c>
      <c r="L16" s="9">
        <v>2</v>
      </c>
      <c r="M16" s="9">
        <v>1</v>
      </c>
      <c r="N16" s="10">
        <v>0</v>
      </c>
      <c r="O16" s="9"/>
      <c r="P16" s="9"/>
      <c r="Q16" s="9"/>
      <c r="R16" s="9"/>
      <c r="S16" s="10"/>
      <c r="T16" s="38"/>
      <c r="U16" s="7"/>
      <c r="V16" s="9"/>
      <c r="W16" s="9"/>
      <c r="X16" s="10"/>
      <c r="Y16" s="38"/>
      <c r="Z16" s="7"/>
      <c r="AA16" s="9"/>
      <c r="AB16" s="9"/>
      <c r="AC16" s="10"/>
      <c r="AD16" s="38"/>
      <c r="AE16" s="7"/>
      <c r="AF16" s="9"/>
      <c r="AG16" s="9"/>
      <c r="AH16" s="10"/>
      <c r="AI16" s="38"/>
      <c r="AJ16" s="7"/>
      <c r="AK16" s="9"/>
      <c r="AL16" s="9"/>
      <c r="AM16" s="10"/>
      <c r="AN16" s="39"/>
      <c r="AO16" s="40">
        <f t="shared" si="2"/>
        <v>5</v>
      </c>
      <c r="AP16" s="40">
        <f t="shared" si="2"/>
        <v>2</v>
      </c>
      <c r="AQ16" s="40">
        <f t="shared" si="2"/>
        <v>1</v>
      </c>
      <c r="AR16" s="32">
        <f t="shared" si="2"/>
        <v>0</v>
      </c>
    </row>
    <row r="17" spans="1:44" x14ac:dyDescent="0.25">
      <c r="A17" s="6" t="s">
        <v>176</v>
      </c>
      <c r="B17" s="1" t="s">
        <v>72</v>
      </c>
      <c r="C17" s="9"/>
      <c r="D17" s="10" t="s">
        <v>186</v>
      </c>
      <c r="E17" s="39"/>
      <c r="F17" s="7"/>
      <c r="G17" s="9"/>
      <c r="H17" s="9"/>
      <c r="I17" s="10"/>
      <c r="J17" s="9" t="s">
        <v>16</v>
      </c>
      <c r="K17" s="9">
        <v>3</v>
      </c>
      <c r="L17" s="9">
        <v>1</v>
      </c>
      <c r="M17" s="9">
        <v>1</v>
      </c>
      <c r="N17" s="10">
        <v>0</v>
      </c>
      <c r="O17" s="38"/>
      <c r="P17" s="7"/>
      <c r="Q17" s="9"/>
      <c r="R17" s="9"/>
      <c r="S17" s="10"/>
      <c r="T17" s="38"/>
      <c r="U17" s="7"/>
      <c r="V17" s="9"/>
      <c r="W17" s="9"/>
      <c r="X17" s="10"/>
      <c r="Y17" s="38"/>
      <c r="Z17" s="7"/>
      <c r="AA17" s="9"/>
      <c r="AB17" s="9"/>
      <c r="AC17" s="10"/>
      <c r="AD17" s="38"/>
      <c r="AE17" s="7"/>
      <c r="AF17" s="9"/>
      <c r="AG17" s="9"/>
      <c r="AH17" s="10"/>
      <c r="AI17" s="38"/>
      <c r="AJ17" s="7"/>
      <c r="AK17" s="9"/>
      <c r="AL17" s="9"/>
      <c r="AM17" s="10"/>
      <c r="AN17" s="39"/>
      <c r="AO17" s="40">
        <f t="shared" si="2"/>
        <v>3</v>
      </c>
      <c r="AP17" s="40">
        <f t="shared" si="2"/>
        <v>1</v>
      </c>
      <c r="AQ17" s="40">
        <f t="shared" si="2"/>
        <v>1</v>
      </c>
      <c r="AR17" s="32">
        <f t="shared" si="2"/>
        <v>0</v>
      </c>
    </row>
    <row r="18" spans="1:44" x14ac:dyDescent="0.25">
      <c r="A18" s="6" t="s">
        <v>178</v>
      </c>
      <c r="B18" s="1" t="s">
        <v>76</v>
      </c>
      <c r="C18" s="9" t="s">
        <v>58</v>
      </c>
      <c r="D18" s="10" t="s">
        <v>190</v>
      </c>
      <c r="E18" s="39"/>
      <c r="F18" s="7"/>
      <c r="G18" s="9"/>
      <c r="H18" s="9"/>
      <c r="I18" s="10"/>
      <c r="J18" s="9"/>
      <c r="K18" s="9"/>
      <c r="L18" s="9"/>
      <c r="M18" s="9"/>
      <c r="N18" s="10"/>
      <c r="O18" s="9" t="s">
        <v>17</v>
      </c>
      <c r="P18" s="9">
        <v>5</v>
      </c>
      <c r="Q18" s="9">
        <v>1</v>
      </c>
      <c r="R18" s="9">
        <v>2</v>
      </c>
      <c r="S18" s="10">
        <v>0</v>
      </c>
      <c r="T18" s="38"/>
      <c r="U18" s="7"/>
      <c r="V18" s="9"/>
      <c r="W18" s="9"/>
      <c r="X18" s="10"/>
      <c r="Y18" s="38"/>
      <c r="Z18" s="7"/>
      <c r="AA18" s="9"/>
      <c r="AB18" s="9"/>
      <c r="AC18" s="10"/>
      <c r="AD18" s="38"/>
      <c r="AE18" s="7"/>
      <c r="AF18" s="9"/>
      <c r="AG18" s="9"/>
      <c r="AH18" s="10"/>
      <c r="AI18" s="38"/>
      <c r="AJ18" s="7"/>
      <c r="AK18" s="9"/>
      <c r="AL18" s="9"/>
      <c r="AM18" s="10"/>
      <c r="AN18" s="39"/>
      <c r="AO18" s="40">
        <f t="shared" si="2"/>
        <v>5</v>
      </c>
      <c r="AP18" s="40">
        <f t="shared" si="2"/>
        <v>1</v>
      </c>
      <c r="AQ18" s="40">
        <f t="shared" si="2"/>
        <v>2</v>
      </c>
      <c r="AR18" s="32">
        <f t="shared" si="2"/>
        <v>0</v>
      </c>
    </row>
    <row r="19" spans="1:44" x14ac:dyDescent="0.25">
      <c r="A19" s="6" t="s">
        <v>176</v>
      </c>
      <c r="B19" s="1" t="s">
        <v>80</v>
      </c>
      <c r="C19" s="22"/>
      <c r="D19" s="118" t="s">
        <v>191</v>
      </c>
      <c r="E19" s="39"/>
      <c r="F19" s="7"/>
      <c r="G19" s="9"/>
      <c r="H19" s="9"/>
      <c r="I19" s="10"/>
      <c r="J19" s="9"/>
      <c r="K19" s="9"/>
      <c r="L19" s="9"/>
      <c r="M19" s="9"/>
      <c r="N19" s="10"/>
      <c r="O19" s="9" t="s">
        <v>16</v>
      </c>
      <c r="P19" s="9">
        <v>3</v>
      </c>
      <c r="Q19" s="9">
        <v>1</v>
      </c>
      <c r="R19" s="9">
        <v>1</v>
      </c>
      <c r="S19" s="10">
        <v>0</v>
      </c>
      <c r="T19" s="38"/>
      <c r="U19" s="7"/>
      <c r="V19" s="9"/>
      <c r="W19" s="9"/>
      <c r="X19" s="10"/>
      <c r="Y19" s="38"/>
      <c r="Z19" s="7"/>
      <c r="AA19" s="9"/>
      <c r="AB19" s="9"/>
      <c r="AC19" s="10"/>
      <c r="AD19" s="38"/>
      <c r="AE19" s="7"/>
      <c r="AF19" s="9"/>
      <c r="AG19" s="9"/>
      <c r="AH19" s="10"/>
      <c r="AI19" s="38"/>
      <c r="AJ19" s="7"/>
      <c r="AK19" s="9"/>
      <c r="AL19" s="9"/>
      <c r="AM19" s="10"/>
      <c r="AN19" s="39"/>
      <c r="AO19" s="40">
        <f t="shared" si="2"/>
        <v>3</v>
      </c>
      <c r="AP19" s="40">
        <f t="shared" si="2"/>
        <v>1</v>
      </c>
      <c r="AQ19" s="40">
        <f t="shared" si="2"/>
        <v>1</v>
      </c>
      <c r="AR19" s="32">
        <f t="shared" si="2"/>
        <v>0</v>
      </c>
    </row>
    <row r="20" spans="1:44" x14ac:dyDescent="0.25">
      <c r="A20" s="6" t="s">
        <v>173</v>
      </c>
      <c r="B20" s="1" t="s">
        <v>70</v>
      </c>
      <c r="C20" s="9" t="s">
        <v>56</v>
      </c>
      <c r="D20" s="10" t="s">
        <v>184</v>
      </c>
      <c r="E20" s="39"/>
      <c r="F20" s="7"/>
      <c r="G20" s="9"/>
      <c r="H20" s="9"/>
      <c r="I20" s="10"/>
      <c r="J20" s="38"/>
      <c r="K20" s="7"/>
      <c r="L20" s="9"/>
      <c r="M20" s="9"/>
      <c r="N20" s="10"/>
      <c r="O20" s="9" t="s">
        <v>17</v>
      </c>
      <c r="P20" s="9">
        <v>5</v>
      </c>
      <c r="Q20" s="9">
        <v>1</v>
      </c>
      <c r="R20" s="9">
        <v>2</v>
      </c>
      <c r="S20" s="10">
        <v>0</v>
      </c>
      <c r="T20" s="38"/>
      <c r="U20" s="7"/>
      <c r="V20" s="9"/>
      <c r="W20" s="9"/>
      <c r="X20" s="10"/>
      <c r="Y20" s="38"/>
      <c r="Z20" s="7"/>
      <c r="AA20" s="9"/>
      <c r="AB20" s="9"/>
      <c r="AC20" s="10"/>
      <c r="AD20" s="38"/>
      <c r="AE20" s="7"/>
      <c r="AF20" s="9"/>
      <c r="AG20" s="9"/>
      <c r="AH20" s="10"/>
      <c r="AI20" s="38"/>
      <c r="AJ20" s="7"/>
      <c r="AK20" s="9"/>
      <c r="AL20" s="9"/>
      <c r="AM20" s="10"/>
      <c r="AN20" s="39"/>
      <c r="AO20" s="40">
        <f t="shared" si="2"/>
        <v>5</v>
      </c>
      <c r="AP20" s="40">
        <f t="shared" si="2"/>
        <v>1</v>
      </c>
      <c r="AQ20" s="40">
        <f t="shared" si="2"/>
        <v>2</v>
      </c>
      <c r="AR20" s="32">
        <f t="shared" si="2"/>
        <v>0</v>
      </c>
    </row>
    <row r="21" spans="1:44" ht="16.5" customHeight="1" x14ac:dyDescent="0.25">
      <c r="A21" s="6" t="s">
        <v>175</v>
      </c>
      <c r="B21" s="1" t="s">
        <v>48</v>
      </c>
      <c r="C21" s="9"/>
      <c r="D21" s="10" t="s">
        <v>192</v>
      </c>
      <c r="E21" s="39"/>
      <c r="F21" s="7"/>
      <c r="G21" s="9"/>
      <c r="H21" s="9"/>
      <c r="I21" s="10"/>
      <c r="J21" s="38"/>
      <c r="K21" s="7"/>
      <c r="L21" s="9"/>
      <c r="M21" s="9"/>
      <c r="N21" s="10"/>
      <c r="O21" s="9" t="s">
        <v>17</v>
      </c>
      <c r="P21" s="9">
        <v>3</v>
      </c>
      <c r="Q21" s="9">
        <v>2</v>
      </c>
      <c r="R21" s="9">
        <v>0</v>
      </c>
      <c r="S21" s="10">
        <v>0</v>
      </c>
      <c r="T21" s="38"/>
      <c r="U21" s="7"/>
      <c r="V21" s="9"/>
      <c r="W21" s="9"/>
      <c r="X21" s="10"/>
      <c r="Y21" s="38"/>
      <c r="Z21" s="7"/>
      <c r="AA21" s="9"/>
      <c r="AB21" s="9"/>
      <c r="AC21" s="10"/>
      <c r="AD21" s="38"/>
      <c r="AE21" s="7"/>
      <c r="AF21" s="9"/>
      <c r="AG21" s="9"/>
      <c r="AH21" s="10"/>
      <c r="AI21" s="38"/>
      <c r="AJ21" s="7"/>
      <c r="AK21" s="9"/>
      <c r="AL21" s="9"/>
      <c r="AM21" s="10"/>
      <c r="AN21" s="39"/>
      <c r="AO21" s="40">
        <f t="shared" si="2"/>
        <v>3</v>
      </c>
      <c r="AP21" s="40">
        <f t="shared" si="2"/>
        <v>2</v>
      </c>
      <c r="AQ21" s="40">
        <f t="shared" si="2"/>
        <v>0</v>
      </c>
      <c r="AR21" s="32">
        <f t="shared" si="2"/>
        <v>0</v>
      </c>
    </row>
    <row r="22" spans="1:44" x14ac:dyDescent="0.25">
      <c r="A22" s="6" t="s">
        <v>178</v>
      </c>
      <c r="B22" s="1" t="s">
        <v>71</v>
      </c>
      <c r="C22" s="9" t="s">
        <v>61</v>
      </c>
      <c r="D22" s="10" t="s">
        <v>187</v>
      </c>
      <c r="E22" s="39"/>
      <c r="F22" s="7"/>
      <c r="G22" s="9"/>
      <c r="H22" s="9"/>
      <c r="I22" s="10"/>
      <c r="J22" s="38"/>
      <c r="K22" s="7"/>
      <c r="L22" s="9"/>
      <c r="M22" s="9"/>
      <c r="N22" s="10"/>
      <c r="O22" s="9" t="s">
        <v>16</v>
      </c>
      <c r="P22" s="9">
        <v>5</v>
      </c>
      <c r="Q22" s="9">
        <v>1</v>
      </c>
      <c r="R22" s="9">
        <v>2</v>
      </c>
      <c r="S22" s="10">
        <v>0</v>
      </c>
      <c r="T22" s="38"/>
      <c r="U22" s="7"/>
      <c r="V22" s="9"/>
      <c r="W22" s="9"/>
      <c r="X22" s="10"/>
      <c r="Y22" s="38"/>
      <c r="Z22" s="7"/>
      <c r="AA22" s="9"/>
      <c r="AB22" s="9"/>
      <c r="AC22" s="10"/>
      <c r="AD22" s="38"/>
      <c r="AE22" s="7"/>
      <c r="AF22" s="9"/>
      <c r="AG22" s="9"/>
      <c r="AH22" s="10"/>
      <c r="AI22" s="38"/>
      <c r="AJ22" s="7"/>
      <c r="AK22" s="9"/>
      <c r="AL22" s="9"/>
      <c r="AM22" s="10"/>
      <c r="AN22" s="39"/>
      <c r="AO22" s="40">
        <f t="shared" si="2"/>
        <v>5</v>
      </c>
      <c r="AP22" s="40">
        <f t="shared" si="2"/>
        <v>1</v>
      </c>
      <c r="AQ22" s="40">
        <f t="shared" si="2"/>
        <v>2</v>
      </c>
      <c r="AR22" s="32">
        <f t="shared" si="2"/>
        <v>0</v>
      </c>
    </row>
    <row r="23" spans="1:44" x14ac:dyDescent="0.25">
      <c r="A23" s="6" t="s">
        <v>177</v>
      </c>
      <c r="B23" s="1" t="s">
        <v>20</v>
      </c>
      <c r="C23" s="12" t="s">
        <v>19</v>
      </c>
      <c r="D23" s="134"/>
      <c r="E23" s="8"/>
      <c r="F23" s="9"/>
      <c r="G23" s="9"/>
      <c r="H23" s="9"/>
      <c r="I23" s="10"/>
      <c r="J23" s="9"/>
      <c r="K23" s="9"/>
      <c r="L23" s="9"/>
      <c r="M23" s="9"/>
      <c r="N23" s="10"/>
      <c r="O23" s="9" t="s">
        <v>16</v>
      </c>
      <c r="P23" s="9">
        <v>3</v>
      </c>
      <c r="Q23" s="9">
        <v>0</v>
      </c>
      <c r="R23" s="9">
        <v>2</v>
      </c>
      <c r="S23" s="10">
        <v>0</v>
      </c>
      <c r="T23" s="20"/>
      <c r="U23" s="9"/>
      <c r="V23" s="9"/>
      <c r="W23" s="9"/>
      <c r="X23" s="10"/>
      <c r="Y23" s="20"/>
      <c r="Z23" s="9"/>
      <c r="AA23" s="9"/>
      <c r="AB23" s="9"/>
      <c r="AC23" s="10"/>
      <c r="AD23" s="20"/>
      <c r="AE23" s="9"/>
      <c r="AF23" s="9"/>
      <c r="AG23" s="9"/>
      <c r="AH23" s="10"/>
      <c r="AI23" s="8"/>
      <c r="AJ23" s="9"/>
      <c r="AK23" s="9"/>
      <c r="AL23" s="9"/>
      <c r="AM23" s="10"/>
      <c r="AN23" s="20"/>
      <c r="AO23" s="40">
        <f t="shared" si="2"/>
        <v>3</v>
      </c>
      <c r="AP23" s="40">
        <f t="shared" si="2"/>
        <v>0</v>
      </c>
      <c r="AQ23" s="40">
        <f t="shared" si="2"/>
        <v>2</v>
      </c>
      <c r="AR23" s="32">
        <f t="shared" si="2"/>
        <v>0</v>
      </c>
    </row>
    <row r="24" spans="1:44" x14ac:dyDescent="0.25">
      <c r="A24" s="6" t="s">
        <v>175</v>
      </c>
      <c r="B24" s="2" t="s">
        <v>77</v>
      </c>
      <c r="C24" s="12" t="s">
        <v>74</v>
      </c>
      <c r="D24" s="134" t="s">
        <v>203</v>
      </c>
      <c r="E24" s="63"/>
      <c r="F24" s="48"/>
      <c r="G24" s="14"/>
      <c r="H24" s="14"/>
      <c r="I24" s="15"/>
      <c r="J24" s="47"/>
      <c r="K24" s="48"/>
      <c r="L24" s="14"/>
      <c r="M24" s="14"/>
      <c r="N24" s="15"/>
      <c r="O24" s="14"/>
      <c r="P24" s="14"/>
      <c r="Q24" s="14"/>
      <c r="R24" s="14"/>
      <c r="S24" s="15"/>
      <c r="T24" s="47" t="s">
        <v>17</v>
      </c>
      <c r="U24" s="48">
        <v>5</v>
      </c>
      <c r="V24" s="14">
        <v>2</v>
      </c>
      <c r="W24" s="14">
        <v>1</v>
      </c>
      <c r="X24" s="15">
        <v>0</v>
      </c>
      <c r="Y24" s="47"/>
      <c r="Z24" s="48"/>
      <c r="AA24" s="14"/>
      <c r="AB24" s="14"/>
      <c r="AC24" s="15"/>
      <c r="AD24" s="47"/>
      <c r="AE24" s="48"/>
      <c r="AF24" s="14"/>
      <c r="AG24" s="14"/>
      <c r="AH24" s="15"/>
      <c r="AI24" s="47"/>
      <c r="AJ24" s="48"/>
      <c r="AK24" s="14"/>
      <c r="AL24" s="14"/>
      <c r="AM24" s="15"/>
      <c r="AN24" s="20"/>
      <c r="AO24" s="40">
        <f t="shared" si="2"/>
        <v>5</v>
      </c>
      <c r="AP24" s="40">
        <f t="shared" si="2"/>
        <v>2</v>
      </c>
      <c r="AQ24" s="40">
        <f t="shared" si="2"/>
        <v>1</v>
      </c>
      <c r="AR24" s="32">
        <f t="shared" si="2"/>
        <v>0</v>
      </c>
    </row>
    <row r="25" spans="1:44" x14ac:dyDescent="0.25">
      <c r="A25" s="6" t="s">
        <v>178</v>
      </c>
      <c r="B25" s="1" t="s">
        <v>55</v>
      </c>
      <c r="C25" s="12" t="s">
        <v>53</v>
      </c>
      <c r="D25" s="134" t="s">
        <v>196</v>
      </c>
      <c r="E25" s="39"/>
      <c r="F25" s="7"/>
      <c r="G25" s="9"/>
      <c r="H25" s="9"/>
      <c r="I25" s="10"/>
      <c r="J25" s="38"/>
      <c r="K25" s="7"/>
      <c r="L25" s="9"/>
      <c r="M25" s="9"/>
      <c r="N25" s="10"/>
      <c r="O25" s="9"/>
      <c r="P25" s="9"/>
      <c r="Q25" s="9"/>
      <c r="R25" s="9"/>
      <c r="S25" s="10"/>
      <c r="T25" s="38" t="s">
        <v>16</v>
      </c>
      <c r="U25" s="7">
        <v>3</v>
      </c>
      <c r="V25" s="9">
        <v>1</v>
      </c>
      <c r="W25" s="9">
        <v>1</v>
      </c>
      <c r="X25" s="10">
        <v>0</v>
      </c>
      <c r="Y25" s="38"/>
      <c r="Z25" s="7"/>
      <c r="AA25" s="9"/>
      <c r="AB25" s="9"/>
      <c r="AC25" s="10"/>
      <c r="AD25" s="38"/>
      <c r="AE25" s="7"/>
      <c r="AF25" s="9"/>
      <c r="AG25" s="9"/>
      <c r="AH25" s="10"/>
      <c r="AI25" s="38"/>
      <c r="AJ25" s="7"/>
      <c r="AK25" s="9"/>
      <c r="AL25" s="9"/>
      <c r="AM25" s="10"/>
      <c r="AN25" s="20"/>
      <c r="AO25" s="40">
        <f t="shared" si="2"/>
        <v>3</v>
      </c>
      <c r="AP25" s="40">
        <f t="shared" si="2"/>
        <v>1</v>
      </c>
      <c r="AQ25" s="40">
        <f t="shared" si="2"/>
        <v>1</v>
      </c>
      <c r="AR25" s="32">
        <f t="shared" si="2"/>
        <v>0</v>
      </c>
    </row>
    <row r="26" spans="1:44" x14ac:dyDescent="0.25">
      <c r="A26" s="6" t="s">
        <v>176</v>
      </c>
      <c r="B26" s="1" t="s">
        <v>137</v>
      </c>
      <c r="C26" s="12" t="s">
        <v>72</v>
      </c>
      <c r="D26" s="134" t="s">
        <v>189</v>
      </c>
      <c r="E26" s="39"/>
      <c r="F26" s="7"/>
      <c r="G26" s="9"/>
      <c r="H26" s="9"/>
      <c r="I26" s="10"/>
      <c r="J26" s="38"/>
      <c r="K26" s="7"/>
      <c r="L26" s="9"/>
      <c r="M26" s="9"/>
      <c r="N26" s="10"/>
      <c r="O26" s="9"/>
      <c r="P26" s="9"/>
      <c r="Q26" s="9"/>
      <c r="R26" s="9"/>
      <c r="S26" s="10"/>
      <c r="T26" s="38" t="s">
        <v>16</v>
      </c>
      <c r="U26" s="7">
        <v>3</v>
      </c>
      <c r="V26" s="9">
        <v>1</v>
      </c>
      <c r="W26" s="9">
        <v>1</v>
      </c>
      <c r="X26" s="10">
        <v>0</v>
      </c>
      <c r="Y26" s="38"/>
      <c r="Z26" s="7"/>
      <c r="AA26" s="9"/>
      <c r="AB26" s="9"/>
      <c r="AC26" s="10"/>
      <c r="AD26" s="38"/>
      <c r="AE26" s="7"/>
      <c r="AF26" s="9"/>
      <c r="AG26" s="9"/>
      <c r="AH26" s="10"/>
      <c r="AI26" s="38"/>
      <c r="AJ26" s="7"/>
      <c r="AK26" s="9"/>
      <c r="AL26" s="9"/>
      <c r="AM26" s="10"/>
      <c r="AN26" s="39"/>
      <c r="AO26" s="40">
        <f>SUM(F26,K26,P26,U26,Z26,AE26,AJ26)</f>
        <v>3</v>
      </c>
      <c r="AP26" s="40">
        <f>SUM(G26,L26,Q26,V26,AA26,AF26,AK26)</f>
        <v>1</v>
      </c>
      <c r="AQ26" s="40">
        <f>SUM(H26,M26,R26,W26,AB26,AG26,AL26)</f>
        <v>1</v>
      </c>
      <c r="AR26" s="32">
        <f>SUM(I26,N26,S26,X26,AC26,AH26,AM26)</f>
        <v>0</v>
      </c>
    </row>
    <row r="27" spans="1:44" x14ac:dyDescent="0.25">
      <c r="A27" s="6" t="s">
        <v>178</v>
      </c>
      <c r="B27" s="1" t="s">
        <v>21</v>
      </c>
      <c r="C27" s="9" t="s">
        <v>61</v>
      </c>
      <c r="D27" s="10" t="s">
        <v>193</v>
      </c>
      <c r="E27" s="39"/>
      <c r="F27" s="7"/>
      <c r="G27" s="9"/>
      <c r="H27" s="9"/>
      <c r="I27" s="10"/>
      <c r="J27" s="38"/>
      <c r="K27" s="7"/>
      <c r="L27" s="9"/>
      <c r="M27" s="9"/>
      <c r="N27" s="10"/>
      <c r="O27" s="9"/>
      <c r="P27" s="9"/>
      <c r="Q27" s="9"/>
      <c r="R27" s="9"/>
      <c r="S27" s="10"/>
      <c r="T27" s="38"/>
      <c r="U27" s="7"/>
      <c r="V27" s="9"/>
      <c r="W27" s="9"/>
      <c r="X27" s="10"/>
      <c r="Y27" s="38" t="s">
        <v>17</v>
      </c>
      <c r="Z27" s="7">
        <v>5</v>
      </c>
      <c r="AA27" s="9">
        <v>2</v>
      </c>
      <c r="AB27" s="9">
        <v>1</v>
      </c>
      <c r="AC27" s="10">
        <v>0</v>
      </c>
      <c r="AD27" s="38"/>
      <c r="AE27" s="7"/>
      <c r="AF27" s="9"/>
      <c r="AG27" s="9"/>
      <c r="AH27" s="10"/>
      <c r="AI27" s="38"/>
      <c r="AJ27" s="7"/>
      <c r="AK27" s="9"/>
      <c r="AL27" s="9"/>
      <c r="AM27" s="10"/>
      <c r="AN27" s="20"/>
      <c r="AO27" s="40">
        <f t="shared" ref="AO27:AR27" si="3">SUM(F27,K27,P27,U27,Z27,AE27,AJ27)</f>
        <v>5</v>
      </c>
      <c r="AP27" s="40">
        <f t="shared" si="3"/>
        <v>2</v>
      </c>
      <c r="AQ27" s="40">
        <f t="shared" si="3"/>
        <v>1</v>
      </c>
      <c r="AR27" s="32">
        <f t="shared" si="3"/>
        <v>0</v>
      </c>
    </row>
    <row r="28" spans="1:44" x14ac:dyDescent="0.25">
      <c r="A28" s="6" t="s">
        <v>178</v>
      </c>
      <c r="B28" s="1" t="s">
        <v>63</v>
      </c>
      <c r="C28" s="9" t="s">
        <v>61</v>
      </c>
      <c r="D28" s="10" t="s">
        <v>193</v>
      </c>
      <c r="E28" s="8"/>
      <c r="F28" s="9"/>
      <c r="G28" s="9"/>
      <c r="H28" s="9"/>
      <c r="I28" s="10"/>
      <c r="J28" s="39"/>
      <c r="K28" s="7"/>
      <c r="L28" s="7"/>
      <c r="M28" s="7"/>
      <c r="N28" s="10"/>
      <c r="O28" s="38"/>
      <c r="P28" s="7"/>
      <c r="Q28" s="7"/>
      <c r="R28" s="7"/>
      <c r="S28" s="10"/>
      <c r="T28" s="38"/>
      <c r="U28" s="7"/>
      <c r="V28" s="7"/>
      <c r="W28" s="7"/>
      <c r="X28" s="10"/>
      <c r="Y28" s="38"/>
      <c r="Z28" s="7"/>
      <c r="AA28" s="7"/>
      <c r="AB28" s="7"/>
      <c r="AC28" s="10"/>
      <c r="AD28" s="38" t="s">
        <v>17</v>
      </c>
      <c r="AE28" s="7">
        <v>3</v>
      </c>
      <c r="AF28" s="9">
        <v>1</v>
      </c>
      <c r="AG28" s="9">
        <v>1</v>
      </c>
      <c r="AH28" s="10">
        <v>0</v>
      </c>
      <c r="AI28" s="38"/>
      <c r="AJ28" s="7"/>
      <c r="AK28" s="9"/>
      <c r="AL28" s="9"/>
      <c r="AM28" s="10"/>
      <c r="AN28" s="20"/>
      <c r="AO28" s="40">
        <v>3</v>
      </c>
      <c r="AP28" s="40">
        <f t="shared" ref="AP28:AR30" si="4">SUM(G28,L28,Q28,V28,AA28,AF28,AK28)</f>
        <v>1</v>
      </c>
      <c r="AQ28" s="40">
        <f t="shared" si="4"/>
        <v>1</v>
      </c>
      <c r="AR28" s="32">
        <f t="shared" si="4"/>
        <v>0</v>
      </c>
    </row>
    <row r="29" spans="1:44" x14ac:dyDescent="0.25">
      <c r="A29" s="6" t="s">
        <v>176</v>
      </c>
      <c r="B29" s="1" t="s">
        <v>26</v>
      </c>
      <c r="C29" s="12" t="s">
        <v>72</v>
      </c>
      <c r="D29" s="134" t="s">
        <v>186</v>
      </c>
      <c r="E29" s="39"/>
      <c r="F29" s="7"/>
      <c r="G29" s="9"/>
      <c r="H29" s="9"/>
      <c r="I29" s="10"/>
      <c r="J29" s="9"/>
      <c r="K29" s="9"/>
      <c r="L29" s="9"/>
      <c r="M29" s="9"/>
      <c r="N29" s="10"/>
      <c r="O29" s="9"/>
      <c r="P29" s="9"/>
      <c r="Q29" s="9"/>
      <c r="R29" s="9"/>
      <c r="S29" s="10"/>
      <c r="T29" s="38"/>
      <c r="U29" s="7"/>
      <c r="V29" s="9"/>
      <c r="W29" s="9"/>
      <c r="X29" s="10"/>
      <c r="Y29" s="38"/>
      <c r="Z29" s="7"/>
      <c r="AA29" s="9"/>
      <c r="AB29" s="9"/>
      <c r="AC29" s="10"/>
      <c r="AD29" s="38" t="s">
        <v>17</v>
      </c>
      <c r="AE29" s="7">
        <v>5</v>
      </c>
      <c r="AF29" s="9">
        <v>2</v>
      </c>
      <c r="AG29" s="9">
        <v>1</v>
      </c>
      <c r="AH29" s="10">
        <v>0</v>
      </c>
      <c r="AI29" s="38"/>
      <c r="AJ29" s="7"/>
      <c r="AK29" s="9"/>
      <c r="AL29" s="9"/>
      <c r="AM29" s="10"/>
      <c r="AN29" s="39"/>
      <c r="AO29" s="40">
        <f t="shared" ref="AO29" si="5">SUM(F29,K29,P29,U29,Z29,AE29,AJ29)</f>
        <v>5</v>
      </c>
      <c r="AP29" s="40">
        <f t="shared" ref="AP29" si="6">SUM(G29,L29,Q29,V29,AA29,AF29,AK29)</f>
        <v>2</v>
      </c>
      <c r="AQ29" s="40">
        <f t="shared" ref="AQ29" si="7">SUM(H29,M29,R29,W29,AB29,AG29,AL29)</f>
        <v>1</v>
      </c>
      <c r="AR29" s="32">
        <f t="shared" ref="AR29" si="8">SUM(I29,N29,S29,X29,AC29,AH29,AM29)</f>
        <v>0</v>
      </c>
    </row>
    <row r="30" spans="1:44" ht="16.5" thickBot="1" x14ac:dyDescent="0.3">
      <c r="A30" s="6" t="s">
        <v>176</v>
      </c>
      <c r="B30" s="1" t="s">
        <v>62</v>
      </c>
      <c r="C30" s="125"/>
      <c r="D30" s="148" t="s">
        <v>199</v>
      </c>
      <c r="E30" s="8"/>
      <c r="F30" s="9"/>
      <c r="G30" s="9"/>
      <c r="H30" s="9"/>
      <c r="I30" s="10"/>
      <c r="J30" s="39"/>
      <c r="K30" s="7"/>
      <c r="L30" s="7"/>
      <c r="M30" s="7"/>
      <c r="N30" s="10"/>
      <c r="O30" s="38"/>
      <c r="P30" s="7"/>
      <c r="Q30" s="7"/>
      <c r="R30" s="7"/>
      <c r="S30" s="10"/>
      <c r="T30" s="38"/>
      <c r="U30" s="7"/>
      <c r="V30" s="7"/>
      <c r="W30" s="7"/>
      <c r="X30" s="10"/>
      <c r="Y30" s="38"/>
      <c r="Z30" s="7"/>
      <c r="AA30" s="7"/>
      <c r="AB30" s="7"/>
      <c r="AC30" s="10"/>
      <c r="AD30" s="9" t="s">
        <v>17</v>
      </c>
      <c r="AE30" s="9">
        <v>3</v>
      </c>
      <c r="AF30" s="9">
        <v>1</v>
      </c>
      <c r="AG30" s="9">
        <v>1</v>
      </c>
      <c r="AH30" s="10">
        <v>0</v>
      </c>
      <c r="AI30" s="11"/>
      <c r="AJ30" s="25"/>
      <c r="AK30" s="25"/>
      <c r="AL30" s="25"/>
      <c r="AM30" s="26"/>
      <c r="AN30" s="56"/>
      <c r="AO30" s="40">
        <v>3</v>
      </c>
      <c r="AP30" s="40">
        <f t="shared" si="4"/>
        <v>1</v>
      </c>
      <c r="AQ30" s="40">
        <f t="shared" si="4"/>
        <v>1</v>
      </c>
      <c r="AR30" s="32">
        <f t="shared" si="4"/>
        <v>0</v>
      </c>
    </row>
    <row r="31" spans="1:44" s="23" customFormat="1" ht="16.5" thickBot="1" x14ac:dyDescent="0.3">
      <c r="A31" s="42"/>
      <c r="B31" s="43" t="s">
        <v>89</v>
      </c>
      <c r="C31" s="44"/>
      <c r="D31" s="138"/>
      <c r="E31" s="61"/>
      <c r="F31" s="44">
        <f>SUM(F5:F30)</f>
        <v>25</v>
      </c>
      <c r="G31" s="44">
        <f t="shared" ref="G31:AR31" si="9">SUM(G5:G30)</f>
        <v>8</v>
      </c>
      <c r="H31" s="44">
        <f t="shared" si="9"/>
        <v>8</v>
      </c>
      <c r="I31" s="45">
        <f t="shared" si="9"/>
        <v>0</v>
      </c>
      <c r="J31" s="62">
        <f t="shared" si="9"/>
        <v>0</v>
      </c>
      <c r="K31" s="44">
        <f t="shared" si="9"/>
        <v>31</v>
      </c>
      <c r="L31" s="44">
        <f t="shared" si="9"/>
        <v>9</v>
      </c>
      <c r="M31" s="44">
        <f t="shared" si="9"/>
        <v>11</v>
      </c>
      <c r="N31" s="44">
        <f t="shared" si="9"/>
        <v>0</v>
      </c>
      <c r="O31" s="61">
        <f t="shared" si="9"/>
        <v>0</v>
      </c>
      <c r="P31" s="44">
        <f t="shared" si="9"/>
        <v>24</v>
      </c>
      <c r="Q31" s="44">
        <f t="shared" si="9"/>
        <v>6</v>
      </c>
      <c r="R31" s="44">
        <f t="shared" si="9"/>
        <v>9</v>
      </c>
      <c r="S31" s="45">
        <f t="shared" si="9"/>
        <v>0</v>
      </c>
      <c r="T31" s="62">
        <f t="shared" si="9"/>
        <v>0</v>
      </c>
      <c r="U31" s="44">
        <f t="shared" si="9"/>
        <v>11</v>
      </c>
      <c r="V31" s="44">
        <f t="shared" si="9"/>
        <v>4</v>
      </c>
      <c r="W31" s="44">
        <f t="shared" si="9"/>
        <v>3</v>
      </c>
      <c r="X31" s="44">
        <f t="shared" si="9"/>
        <v>0</v>
      </c>
      <c r="Y31" s="61">
        <f t="shared" si="9"/>
        <v>0</v>
      </c>
      <c r="Z31" s="44">
        <f t="shared" si="9"/>
        <v>5</v>
      </c>
      <c r="AA31" s="44">
        <f t="shared" si="9"/>
        <v>2</v>
      </c>
      <c r="AB31" s="44">
        <f t="shared" si="9"/>
        <v>1</v>
      </c>
      <c r="AC31" s="45">
        <f t="shared" si="9"/>
        <v>0</v>
      </c>
      <c r="AD31" s="61">
        <f t="shared" si="9"/>
        <v>0</v>
      </c>
      <c r="AE31" s="44">
        <f t="shared" si="9"/>
        <v>11</v>
      </c>
      <c r="AF31" s="44">
        <f t="shared" si="9"/>
        <v>4</v>
      </c>
      <c r="AG31" s="44">
        <f t="shared" si="9"/>
        <v>3</v>
      </c>
      <c r="AH31" s="44">
        <f t="shared" si="9"/>
        <v>0</v>
      </c>
      <c r="AI31" s="61">
        <f t="shared" si="9"/>
        <v>0</v>
      </c>
      <c r="AJ31" s="44">
        <f t="shared" si="9"/>
        <v>0</v>
      </c>
      <c r="AK31" s="44">
        <f t="shared" si="9"/>
        <v>0</v>
      </c>
      <c r="AL31" s="44">
        <f t="shared" si="9"/>
        <v>0</v>
      </c>
      <c r="AM31" s="45">
        <f t="shared" si="9"/>
        <v>0</v>
      </c>
      <c r="AN31" s="61">
        <f t="shared" si="9"/>
        <v>0</v>
      </c>
      <c r="AO31" s="44">
        <f t="shared" si="9"/>
        <v>107</v>
      </c>
      <c r="AP31" s="44">
        <f t="shared" si="9"/>
        <v>33</v>
      </c>
      <c r="AQ31" s="44">
        <f t="shared" si="9"/>
        <v>35</v>
      </c>
      <c r="AR31" s="45">
        <f t="shared" si="9"/>
        <v>0</v>
      </c>
    </row>
    <row r="33" spans="1:44" ht="16.5" thickBot="1" x14ac:dyDescent="0.3">
      <c r="A33" s="200" t="s">
        <v>86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</row>
    <row r="34" spans="1:44" ht="15.75" customHeight="1" x14ac:dyDescent="0.25">
      <c r="A34" s="194" t="s">
        <v>0</v>
      </c>
      <c r="B34" s="196" t="s">
        <v>160</v>
      </c>
      <c r="C34" s="196" t="s">
        <v>2</v>
      </c>
      <c r="D34" s="201" t="s">
        <v>202</v>
      </c>
      <c r="E34" s="192" t="s">
        <v>3</v>
      </c>
      <c r="F34" s="190"/>
      <c r="G34" s="190"/>
      <c r="H34" s="190"/>
      <c r="I34" s="191"/>
      <c r="J34" s="188" t="s">
        <v>4</v>
      </c>
      <c r="K34" s="188"/>
      <c r="L34" s="188"/>
      <c r="M34" s="188"/>
      <c r="N34" s="189"/>
      <c r="O34" s="188" t="s">
        <v>5</v>
      </c>
      <c r="P34" s="188"/>
      <c r="Q34" s="188"/>
      <c r="R34" s="188"/>
      <c r="S34" s="189"/>
      <c r="T34" s="188" t="s">
        <v>6</v>
      </c>
      <c r="U34" s="188"/>
      <c r="V34" s="188"/>
      <c r="W34" s="188"/>
      <c r="X34" s="189"/>
      <c r="Y34" s="188" t="s">
        <v>7</v>
      </c>
      <c r="Z34" s="188"/>
      <c r="AA34" s="188"/>
      <c r="AB34" s="188"/>
      <c r="AC34" s="189"/>
      <c r="AD34" s="188" t="s">
        <v>8</v>
      </c>
      <c r="AE34" s="188"/>
      <c r="AF34" s="188"/>
      <c r="AG34" s="188"/>
      <c r="AH34" s="189"/>
      <c r="AI34" s="188" t="s">
        <v>9</v>
      </c>
      <c r="AJ34" s="188"/>
      <c r="AK34" s="188"/>
      <c r="AL34" s="188"/>
      <c r="AM34" s="189"/>
      <c r="AN34" s="192" t="s">
        <v>10</v>
      </c>
      <c r="AO34" s="190"/>
      <c r="AP34" s="190"/>
      <c r="AQ34" s="190"/>
      <c r="AR34" s="191"/>
    </row>
    <row r="35" spans="1:44" ht="31.5" x14ac:dyDescent="0.25">
      <c r="A35" s="195"/>
      <c r="B35" s="197"/>
      <c r="C35" s="197"/>
      <c r="D35" s="202"/>
      <c r="E35" s="35" t="s">
        <v>11</v>
      </c>
      <c r="F35" s="36" t="s">
        <v>12</v>
      </c>
      <c r="G35" s="36" t="s">
        <v>13</v>
      </c>
      <c r="H35" s="36" t="s">
        <v>14</v>
      </c>
      <c r="I35" s="5" t="s">
        <v>15</v>
      </c>
      <c r="J35" s="37" t="s">
        <v>11</v>
      </c>
      <c r="K35" s="36" t="s">
        <v>12</v>
      </c>
      <c r="L35" s="36" t="s">
        <v>13</v>
      </c>
      <c r="M35" s="36" t="s">
        <v>14</v>
      </c>
      <c r="N35" s="5" t="s">
        <v>15</v>
      </c>
      <c r="O35" s="37" t="s">
        <v>11</v>
      </c>
      <c r="P35" s="36" t="s">
        <v>12</v>
      </c>
      <c r="Q35" s="36" t="s">
        <v>13</v>
      </c>
      <c r="R35" s="36" t="s">
        <v>14</v>
      </c>
      <c r="S35" s="5" t="s">
        <v>15</v>
      </c>
      <c r="T35" s="37" t="s">
        <v>11</v>
      </c>
      <c r="U35" s="36" t="s">
        <v>12</v>
      </c>
      <c r="V35" s="36" t="s">
        <v>13</v>
      </c>
      <c r="W35" s="36" t="s">
        <v>14</v>
      </c>
      <c r="X35" s="5" t="s">
        <v>15</v>
      </c>
      <c r="Y35" s="37" t="s">
        <v>11</v>
      </c>
      <c r="Z35" s="36" t="s">
        <v>12</v>
      </c>
      <c r="AA35" s="36" t="s">
        <v>13</v>
      </c>
      <c r="AB35" s="36" t="s">
        <v>14</v>
      </c>
      <c r="AC35" s="5" t="s">
        <v>15</v>
      </c>
      <c r="AD35" s="37" t="s">
        <v>11</v>
      </c>
      <c r="AE35" s="36" t="s">
        <v>12</v>
      </c>
      <c r="AF35" s="36" t="s">
        <v>13</v>
      </c>
      <c r="AG35" s="36" t="s">
        <v>14</v>
      </c>
      <c r="AH35" s="5" t="s">
        <v>15</v>
      </c>
      <c r="AI35" s="37" t="s">
        <v>11</v>
      </c>
      <c r="AJ35" s="36" t="s">
        <v>12</v>
      </c>
      <c r="AK35" s="36" t="s">
        <v>13</v>
      </c>
      <c r="AL35" s="36" t="s">
        <v>14</v>
      </c>
      <c r="AM35" s="5" t="s">
        <v>15</v>
      </c>
      <c r="AN35" s="35" t="s">
        <v>11</v>
      </c>
      <c r="AO35" s="36" t="s">
        <v>12</v>
      </c>
      <c r="AP35" s="36" t="s">
        <v>13</v>
      </c>
      <c r="AQ35" s="36" t="s">
        <v>14</v>
      </c>
      <c r="AR35" s="5" t="s">
        <v>15</v>
      </c>
    </row>
    <row r="36" spans="1:44" x14ac:dyDescent="0.25">
      <c r="A36" s="6" t="s">
        <v>176</v>
      </c>
      <c r="B36" s="1" t="s">
        <v>49</v>
      </c>
      <c r="C36" s="9"/>
      <c r="D36" s="10" t="s">
        <v>194</v>
      </c>
      <c r="E36" s="8" t="s">
        <v>17</v>
      </c>
      <c r="F36" s="9">
        <v>3</v>
      </c>
      <c r="G36" s="9">
        <v>2</v>
      </c>
      <c r="H36" s="9">
        <v>0</v>
      </c>
      <c r="I36" s="10">
        <v>0</v>
      </c>
      <c r="J36" s="38"/>
      <c r="K36" s="7"/>
      <c r="L36" s="9"/>
      <c r="M36" s="9"/>
      <c r="N36" s="10"/>
      <c r="O36" s="9"/>
      <c r="P36" s="9"/>
      <c r="Q36" s="9"/>
      <c r="R36" s="9"/>
      <c r="S36" s="10"/>
      <c r="T36" s="38"/>
      <c r="U36" s="7"/>
      <c r="V36" s="9"/>
      <c r="W36" s="9"/>
      <c r="X36" s="10"/>
      <c r="Z36" s="22"/>
      <c r="AA36" s="22"/>
      <c r="AB36" s="22"/>
      <c r="AD36" s="8"/>
      <c r="AE36" s="7"/>
      <c r="AF36" s="9"/>
      <c r="AG36" s="9"/>
      <c r="AH36" s="10"/>
      <c r="AI36" s="38"/>
      <c r="AJ36" s="7"/>
      <c r="AK36" s="9"/>
      <c r="AL36" s="9"/>
      <c r="AM36" s="10"/>
      <c r="AN36" s="39"/>
      <c r="AO36" s="40">
        <f>SUM(F36,K36,P36,U36,Z36,AE36,AJ36)</f>
        <v>3</v>
      </c>
      <c r="AP36" s="40">
        <f>SUM(G36,L36,Q36,V36,AA36,AF36,AK36)</f>
        <v>2</v>
      </c>
      <c r="AQ36" s="40">
        <f>SUM(H36,M36,R36,W36,AB36,AG36,AL36)</f>
        <v>0</v>
      </c>
      <c r="AR36" s="32">
        <f>SUM(I36,N36,S36,X36,AC36,AH36,AM36)</f>
        <v>0</v>
      </c>
    </row>
    <row r="37" spans="1:44" x14ac:dyDescent="0.25">
      <c r="A37" s="6" t="s">
        <v>175</v>
      </c>
      <c r="B37" s="1" t="s">
        <v>22</v>
      </c>
      <c r="C37" s="9"/>
      <c r="D37" s="10" t="s">
        <v>195</v>
      </c>
      <c r="E37" s="39"/>
      <c r="F37" s="7"/>
      <c r="G37" s="9"/>
      <c r="H37" s="9"/>
      <c r="I37" s="10"/>
      <c r="J37" s="38"/>
      <c r="K37" s="7"/>
      <c r="L37" s="9"/>
      <c r="M37" s="9"/>
      <c r="N37" s="10"/>
      <c r="O37" s="38" t="s">
        <v>17</v>
      </c>
      <c r="P37" s="7">
        <v>3</v>
      </c>
      <c r="Q37" s="9">
        <v>2</v>
      </c>
      <c r="R37" s="9">
        <v>0</v>
      </c>
      <c r="S37" s="10">
        <v>0</v>
      </c>
      <c r="T37" s="38"/>
      <c r="U37" s="7"/>
      <c r="V37" s="9"/>
      <c r="W37" s="9"/>
      <c r="X37" s="10"/>
      <c r="Y37" s="38"/>
      <c r="Z37" s="9"/>
      <c r="AA37" s="9"/>
      <c r="AB37" s="9"/>
      <c r="AC37" s="64"/>
      <c r="AD37" s="38"/>
      <c r="AE37" s="7"/>
      <c r="AF37" s="9"/>
      <c r="AG37" s="9"/>
      <c r="AH37" s="10"/>
      <c r="AI37" s="38"/>
      <c r="AJ37" s="7"/>
      <c r="AK37" s="9"/>
      <c r="AL37" s="9"/>
      <c r="AM37" s="10"/>
      <c r="AN37" s="39"/>
      <c r="AO37" s="40">
        <f t="shared" ref="AO37:AR38" si="10">SUM(F37,K37,P37,U37,Z37,AE37,AJ37)</f>
        <v>3</v>
      </c>
      <c r="AP37" s="40">
        <f t="shared" si="10"/>
        <v>2</v>
      </c>
      <c r="AQ37" s="40">
        <f t="shared" si="10"/>
        <v>0</v>
      </c>
      <c r="AR37" s="32">
        <f t="shared" si="10"/>
        <v>0</v>
      </c>
    </row>
    <row r="38" spans="1:44" ht="16.5" thickBot="1" x14ac:dyDescent="0.3">
      <c r="A38" s="6" t="s">
        <v>176</v>
      </c>
      <c r="B38" s="1" t="s">
        <v>23</v>
      </c>
      <c r="C38" s="17"/>
      <c r="D38" s="18" t="s">
        <v>191</v>
      </c>
      <c r="E38" s="39"/>
      <c r="F38" s="7"/>
      <c r="G38" s="9"/>
      <c r="H38" s="9"/>
      <c r="I38" s="10"/>
      <c r="J38" s="38"/>
      <c r="K38" s="7"/>
      <c r="L38" s="9"/>
      <c r="M38" s="9"/>
      <c r="N38" s="10"/>
      <c r="O38" s="9"/>
      <c r="P38" s="9"/>
      <c r="Q38" s="9"/>
      <c r="R38" s="9"/>
      <c r="S38" s="10"/>
      <c r="T38" s="38"/>
      <c r="U38" s="7"/>
      <c r="V38" s="9"/>
      <c r="W38" s="9"/>
      <c r="X38" s="10"/>
      <c r="Y38" s="38" t="s">
        <v>17</v>
      </c>
      <c r="Z38" s="7">
        <v>3</v>
      </c>
      <c r="AA38" s="9">
        <v>2</v>
      </c>
      <c r="AB38" s="9">
        <v>0</v>
      </c>
      <c r="AC38" s="10">
        <v>0</v>
      </c>
      <c r="AD38" s="38"/>
      <c r="AE38" s="7"/>
      <c r="AF38" s="9"/>
      <c r="AG38" s="9"/>
      <c r="AH38" s="10"/>
      <c r="AI38" s="38"/>
      <c r="AJ38" s="7"/>
      <c r="AK38" s="9"/>
      <c r="AL38" s="9"/>
      <c r="AM38" s="10"/>
      <c r="AN38" s="39"/>
      <c r="AO38" s="40">
        <v>3</v>
      </c>
      <c r="AP38" s="40">
        <f t="shared" si="10"/>
        <v>2</v>
      </c>
      <c r="AQ38" s="40">
        <f t="shared" si="10"/>
        <v>0</v>
      </c>
      <c r="AR38" s="32">
        <f t="shared" si="10"/>
        <v>0</v>
      </c>
    </row>
    <row r="39" spans="1:44" s="23" customFormat="1" ht="16.5" thickBot="1" x14ac:dyDescent="0.3">
      <c r="A39" s="42"/>
      <c r="B39" s="43" t="s">
        <v>24</v>
      </c>
      <c r="C39" s="44"/>
      <c r="D39" s="138"/>
      <c r="E39" s="61"/>
      <c r="F39" s="44">
        <f>SUM(F36:F38)</f>
        <v>3</v>
      </c>
      <c r="G39" s="44">
        <f t="shared" ref="G39:AR39" si="11">SUM(G36:G38)</f>
        <v>2</v>
      </c>
      <c r="H39" s="44">
        <f t="shared" si="11"/>
        <v>0</v>
      </c>
      <c r="I39" s="44">
        <f t="shared" si="11"/>
        <v>0</v>
      </c>
      <c r="J39" s="61">
        <f t="shared" si="11"/>
        <v>0</v>
      </c>
      <c r="K39" s="44">
        <f t="shared" si="11"/>
        <v>0</v>
      </c>
      <c r="L39" s="44">
        <f t="shared" si="11"/>
        <v>0</v>
      </c>
      <c r="M39" s="44">
        <f t="shared" si="11"/>
        <v>0</v>
      </c>
      <c r="N39" s="45">
        <f t="shared" si="11"/>
        <v>0</v>
      </c>
      <c r="O39" s="62">
        <f t="shared" si="11"/>
        <v>0</v>
      </c>
      <c r="P39" s="44">
        <f t="shared" si="11"/>
        <v>3</v>
      </c>
      <c r="Q39" s="44">
        <f t="shared" si="11"/>
        <v>2</v>
      </c>
      <c r="R39" s="44">
        <f t="shared" si="11"/>
        <v>0</v>
      </c>
      <c r="S39" s="44">
        <f t="shared" si="11"/>
        <v>0</v>
      </c>
      <c r="T39" s="61">
        <f t="shared" si="11"/>
        <v>0</v>
      </c>
      <c r="U39" s="44">
        <f t="shared" si="11"/>
        <v>0</v>
      </c>
      <c r="V39" s="44">
        <f t="shared" si="11"/>
        <v>0</v>
      </c>
      <c r="W39" s="44">
        <f t="shared" si="11"/>
        <v>0</v>
      </c>
      <c r="X39" s="45">
        <f t="shared" si="11"/>
        <v>0</v>
      </c>
      <c r="Y39" s="62">
        <f t="shared" si="11"/>
        <v>0</v>
      </c>
      <c r="Z39" s="44">
        <f t="shared" si="11"/>
        <v>3</v>
      </c>
      <c r="AA39" s="44">
        <f t="shared" si="11"/>
        <v>2</v>
      </c>
      <c r="AB39" s="44">
        <f t="shared" si="11"/>
        <v>0</v>
      </c>
      <c r="AC39" s="44">
        <f t="shared" si="11"/>
        <v>0</v>
      </c>
      <c r="AD39" s="61">
        <f t="shared" si="11"/>
        <v>0</v>
      </c>
      <c r="AE39" s="44">
        <f t="shared" si="11"/>
        <v>0</v>
      </c>
      <c r="AF39" s="44">
        <f t="shared" si="11"/>
        <v>0</v>
      </c>
      <c r="AG39" s="44">
        <f t="shared" si="11"/>
        <v>0</v>
      </c>
      <c r="AH39" s="45">
        <f t="shared" si="11"/>
        <v>0</v>
      </c>
      <c r="AI39" s="62">
        <f t="shared" si="11"/>
        <v>0</v>
      </c>
      <c r="AJ39" s="44">
        <f t="shared" si="11"/>
        <v>0</v>
      </c>
      <c r="AK39" s="44">
        <f t="shared" si="11"/>
        <v>0</v>
      </c>
      <c r="AL39" s="44">
        <f t="shared" si="11"/>
        <v>0</v>
      </c>
      <c r="AM39" s="44">
        <f t="shared" si="11"/>
        <v>0</v>
      </c>
      <c r="AN39" s="61">
        <f t="shared" si="11"/>
        <v>0</v>
      </c>
      <c r="AO39" s="44">
        <f t="shared" si="11"/>
        <v>9</v>
      </c>
      <c r="AP39" s="44">
        <f t="shared" si="11"/>
        <v>6</v>
      </c>
      <c r="AQ39" s="44">
        <f t="shared" si="11"/>
        <v>0</v>
      </c>
      <c r="AR39" s="45">
        <f t="shared" si="11"/>
        <v>0</v>
      </c>
    </row>
    <row r="41" spans="1:44" ht="16.5" thickBot="1" x14ac:dyDescent="0.3">
      <c r="A41" s="200" t="s">
        <v>156</v>
      </c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</row>
    <row r="42" spans="1:44" ht="15.75" customHeight="1" x14ac:dyDescent="0.25">
      <c r="A42" s="194" t="s">
        <v>0</v>
      </c>
      <c r="B42" s="196" t="s">
        <v>161</v>
      </c>
      <c r="C42" s="196" t="s">
        <v>2</v>
      </c>
      <c r="D42" s="201" t="s">
        <v>202</v>
      </c>
      <c r="E42" s="192" t="s">
        <v>3</v>
      </c>
      <c r="F42" s="190"/>
      <c r="G42" s="190"/>
      <c r="H42" s="190"/>
      <c r="I42" s="191"/>
      <c r="J42" s="188" t="s">
        <v>4</v>
      </c>
      <c r="K42" s="188"/>
      <c r="L42" s="188"/>
      <c r="M42" s="188"/>
      <c r="N42" s="189"/>
      <c r="O42" s="188" t="s">
        <v>5</v>
      </c>
      <c r="P42" s="188"/>
      <c r="Q42" s="188"/>
      <c r="R42" s="188"/>
      <c r="S42" s="189"/>
      <c r="T42" s="188" t="s">
        <v>6</v>
      </c>
      <c r="U42" s="188"/>
      <c r="V42" s="188"/>
      <c r="W42" s="188"/>
      <c r="X42" s="189"/>
      <c r="Y42" s="188" t="s">
        <v>7</v>
      </c>
      <c r="Z42" s="188"/>
      <c r="AA42" s="188"/>
      <c r="AB42" s="188"/>
      <c r="AC42" s="189"/>
      <c r="AD42" s="188" t="s">
        <v>8</v>
      </c>
      <c r="AE42" s="188"/>
      <c r="AF42" s="188"/>
      <c r="AG42" s="188"/>
      <c r="AH42" s="189"/>
      <c r="AI42" s="188" t="s">
        <v>9</v>
      </c>
      <c r="AJ42" s="188"/>
      <c r="AK42" s="188"/>
      <c r="AL42" s="188"/>
      <c r="AM42" s="189"/>
      <c r="AN42" s="192" t="s">
        <v>25</v>
      </c>
      <c r="AO42" s="190"/>
      <c r="AP42" s="190"/>
      <c r="AQ42" s="190"/>
      <c r="AR42" s="191"/>
    </row>
    <row r="43" spans="1:44" ht="31.5" x14ac:dyDescent="0.25">
      <c r="A43" s="195"/>
      <c r="B43" s="197"/>
      <c r="C43" s="197"/>
      <c r="D43" s="202"/>
      <c r="E43" s="35" t="s">
        <v>11</v>
      </c>
      <c r="F43" s="36" t="s">
        <v>12</v>
      </c>
      <c r="G43" s="36" t="s">
        <v>13</v>
      </c>
      <c r="H43" s="36" t="s">
        <v>14</v>
      </c>
      <c r="I43" s="5" t="s">
        <v>15</v>
      </c>
      <c r="J43" s="37" t="s">
        <v>11</v>
      </c>
      <c r="K43" s="36" t="s">
        <v>12</v>
      </c>
      <c r="L43" s="36" t="s">
        <v>13</v>
      </c>
      <c r="M43" s="36" t="s">
        <v>14</v>
      </c>
      <c r="N43" s="5" t="s">
        <v>15</v>
      </c>
      <c r="O43" s="37" t="s">
        <v>11</v>
      </c>
      <c r="P43" s="36" t="s">
        <v>12</v>
      </c>
      <c r="Q43" s="36" t="s">
        <v>13</v>
      </c>
      <c r="R43" s="36" t="s">
        <v>14</v>
      </c>
      <c r="S43" s="5" t="s">
        <v>15</v>
      </c>
      <c r="T43" s="37" t="s">
        <v>11</v>
      </c>
      <c r="U43" s="36" t="s">
        <v>12</v>
      </c>
      <c r="V43" s="36" t="s">
        <v>13</v>
      </c>
      <c r="W43" s="36" t="s">
        <v>14</v>
      </c>
      <c r="X43" s="5" t="s">
        <v>15</v>
      </c>
      <c r="Y43" s="37" t="s">
        <v>11</v>
      </c>
      <c r="Z43" s="36" t="s">
        <v>12</v>
      </c>
      <c r="AA43" s="36" t="s">
        <v>13</v>
      </c>
      <c r="AB43" s="36" t="s">
        <v>14</v>
      </c>
      <c r="AC43" s="5" t="s">
        <v>15</v>
      </c>
      <c r="AD43" s="37" t="s">
        <v>11</v>
      </c>
      <c r="AE43" s="36" t="s">
        <v>12</v>
      </c>
      <c r="AF43" s="36" t="s">
        <v>13</v>
      </c>
      <c r="AG43" s="36" t="s">
        <v>14</v>
      </c>
      <c r="AH43" s="5" t="s">
        <v>15</v>
      </c>
      <c r="AI43" s="37" t="s">
        <v>11</v>
      </c>
      <c r="AJ43" s="36" t="s">
        <v>12</v>
      </c>
      <c r="AK43" s="36" t="s">
        <v>13</v>
      </c>
      <c r="AL43" s="36" t="s">
        <v>14</v>
      </c>
      <c r="AM43" s="5" t="s">
        <v>15</v>
      </c>
      <c r="AN43" s="35" t="s">
        <v>11</v>
      </c>
      <c r="AO43" s="36" t="s">
        <v>12</v>
      </c>
      <c r="AP43" s="36" t="s">
        <v>13</v>
      </c>
      <c r="AQ43" s="36" t="s">
        <v>14</v>
      </c>
      <c r="AR43" s="5" t="s">
        <v>15</v>
      </c>
    </row>
    <row r="44" spans="1:44" x14ac:dyDescent="0.25">
      <c r="A44" s="6" t="s">
        <v>178</v>
      </c>
      <c r="B44" s="1" t="s">
        <v>78</v>
      </c>
      <c r="C44" s="9" t="s">
        <v>76</v>
      </c>
      <c r="D44" s="10" t="s">
        <v>190</v>
      </c>
      <c r="E44" s="39"/>
      <c r="F44" s="7"/>
      <c r="G44" s="9"/>
      <c r="H44" s="9"/>
      <c r="I44" s="10"/>
      <c r="J44" s="38"/>
      <c r="K44" s="7"/>
      <c r="L44" s="9"/>
      <c r="M44" s="9"/>
      <c r="N44" s="10"/>
      <c r="O44" s="9"/>
      <c r="P44" s="9"/>
      <c r="Q44" s="9"/>
      <c r="R44" s="9"/>
      <c r="S44" s="10"/>
      <c r="T44" s="38" t="s">
        <v>16</v>
      </c>
      <c r="U44" s="7">
        <v>3</v>
      </c>
      <c r="V44" s="9">
        <v>1</v>
      </c>
      <c r="W44" s="9">
        <v>1</v>
      </c>
      <c r="X44" s="10">
        <v>0</v>
      </c>
      <c r="Y44" s="38"/>
      <c r="Z44" s="7"/>
      <c r="AA44" s="9"/>
      <c r="AB44" s="9"/>
      <c r="AC44" s="10"/>
      <c r="AD44" s="38"/>
      <c r="AE44" s="7"/>
      <c r="AF44" s="9"/>
      <c r="AG44" s="9"/>
      <c r="AH44" s="10"/>
      <c r="AI44" s="38"/>
      <c r="AJ44" s="7"/>
      <c r="AK44" s="9"/>
      <c r="AL44" s="9"/>
      <c r="AM44" s="10"/>
      <c r="AN44" s="39"/>
      <c r="AO44" s="40">
        <f t="shared" ref="AO44:AR45" si="12">SUM(F44,K44,P44,U44,Z44,AE44,AJ44)</f>
        <v>3</v>
      </c>
      <c r="AP44" s="40">
        <f t="shared" si="12"/>
        <v>1</v>
      </c>
      <c r="AQ44" s="40">
        <f t="shared" si="12"/>
        <v>1</v>
      </c>
      <c r="AR44" s="32">
        <f t="shared" si="12"/>
        <v>0</v>
      </c>
    </row>
    <row r="45" spans="1:44" x14ac:dyDescent="0.25">
      <c r="A45" s="6" t="s">
        <v>176</v>
      </c>
      <c r="B45" s="1" t="s">
        <v>79</v>
      </c>
      <c r="C45" s="9" t="s">
        <v>134</v>
      </c>
      <c r="D45" s="10" t="s">
        <v>188</v>
      </c>
      <c r="E45" s="39"/>
      <c r="F45" s="7"/>
      <c r="G45" s="9"/>
      <c r="H45" s="9"/>
      <c r="I45" s="10"/>
      <c r="J45" s="38"/>
      <c r="K45" s="7"/>
      <c r="L45" s="9"/>
      <c r="M45" s="9"/>
      <c r="N45" s="10"/>
      <c r="O45" s="9"/>
      <c r="P45" s="9"/>
      <c r="Q45" s="9"/>
      <c r="R45" s="9"/>
      <c r="S45" s="10"/>
      <c r="T45" s="38" t="s">
        <v>16</v>
      </c>
      <c r="U45" s="7">
        <v>5</v>
      </c>
      <c r="V45" s="9">
        <v>1</v>
      </c>
      <c r="W45" s="9">
        <v>2</v>
      </c>
      <c r="X45" s="10">
        <v>0</v>
      </c>
      <c r="Y45" s="38"/>
      <c r="Z45" s="7"/>
      <c r="AA45" s="9"/>
      <c r="AB45" s="9"/>
      <c r="AC45" s="10"/>
      <c r="AD45" s="38"/>
      <c r="AE45" s="7"/>
      <c r="AF45" s="9"/>
      <c r="AG45" s="9"/>
      <c r="AH45" s="10"/>
      <c r="AI45" s="38"/>
      <c r="AJ45" s="7"/>
      <c r="AK45" s="9"/>
      <c r="AL45" s="9"/>
      <c r="AM45" s="10"/>
      <c r="AN45" s="39"/>
      <c r="AO45" s="40">
        <f t="shared" si="12"/>
        <v>5</v>
      </c>
      <c r="AP45" s="40">
        <f t="shared" si="12"/>
        <v>1</v>
      </c>
      <c r="AQ45" s="40">
        <f t="shared" si="12"/>
        <v>2</v>
      </c>
      <c r="AR45" s="32">
        <f t="shared" si="12"/>
        <v>0</v>
      </c>
    </row>
    <row r="46" spans="1:44" x14ac:dyDescent="0.25">
      <c r="A46" s="6" t="s">
        <v>176</v>
      </c>
      <c r="B46" s="1" t="s">
        <v>28</v>
      </c>
      <c r="C46" s="12" t="s">
        <v>72</v>
      </c>
      <c r="D46" s="134" t="s">
        <v>185</v>
      </c>
      <c r="E46" s="39"/>
      <c r="F46" s="7"/>
      <c r="G46" s="9"/>
      <c r="H46" s="9"/>
      <c r="I46" s="10"/>
      <c r="J46" s="9"/>
      <c r="K46" s="9"/>
      <c r="L46" s="9"/>
      <c r="M46" s="9"/>
      <c r="N46" s="10"/>
      <c r="O46" s="9"/>
      <c r="P46" s="9"/>
      <c r="Q46" s="9"/>
      <c r="R46" s="9"/>
      <c r="S46" s="10"/>
      <c r="T46" s="38" t="s">
        <v>16</v>
      </c>
      <c r="U46" s="7">
        <v>3</v>
      </c>
      <c r="V46" s="9">
        <v>1</v>
      </c>
      <c r="W46" s="9">
        <v>1</v>
      </c>
      <c r="X46" s="10">
        <v>0</v>
      </c>
      <c r="Y46" s="38"/>
      <c r="Z46" s="7"/>
      <c r="AA46" s="9"/>
      <c r="AB46" s="9"/>
      <c r="AC46" s="10"/>
      <c r="AD46" s="38"/>
      <c r="AE46" s="7"/>
      <c r="AF46" s="9"/>
      <c r="AG46" s="9"/>
      <c r="AH46" s="10"/>
      <c r="AI46" s="38"/>
      <c r="AJ46" s="7"/>
      <c r="AK46" s="9"/>
      <c r="AL46" s="9"/>
      <c r="AM46" s="10"/>
      <c r="AN46" s="39"/>
      <c r="AO46" s="40">
        <f t="shared" ref="AO46:AR46" si="13">SUM(F46,K46,P46,U46,Z46,AE46,AJ46)</f>
        <v>3</v>
      </c>
      <c r="AP46" s="40">
        <f t="shared" si="13"/>
        <v>1</v>
      </c>
      <c r="AQ46" s="40">
        <f t="shared" si="13"/>
        <v>1</v>
      </c>
      <c r="AR46" s="32">
        <f t="shared" si="13"/>
        <v>0</v>
      </c>
    </row>
    <row r="47" spans="1:44" x14ac:dyDescent="0.25">
      <c r="A47" s="6" t="s">
        <v>176</v>
      </c>
      <c r="B47" s="1" t="s">
        <v>132</v>
      </c>
      <c r="C47" s="9" t="s">
        <v>80</v>
      </c>
      <c r="D47" s="10" t="s">
        <v>200</v>
      </c>
      <c r="E47" s="39"/>
      <c r="F47" s="7"/>
      <c r="G47" s="9"/>
      <c r="H47" s="9"/>
      <c r="I47" s="10"/>
      <c r="J47" s="38"/>
      <c r="K47" s="7"/>
      <c r="L47" s="9"/>
      <c r="M47" s="9"/>
      <c r="N47" s="10"/>
      <c r="O47" s="9"/>
      <c r="P47" s="9"/>
      <c r="Q47" s="9"/>
      <c r="R47" s="9"/>
      <c r="S47" s="10"/>
      <c r="T47" s="38" t="s">
        <v>16</v>
      </c>
      <c r="U47" s="7">
        <v>3</v>
      </c>
      <c r="V47" s="9">
        <v>1</v>
      </c>
      <c r="W47" s="9">
        <v>1</v>
      </c>
      <c r="X47" s="10">
        <v>0</v>
      </c>
      <c r="Y47" s="38"/>
      <c r="Z47" s="7"/>
      <c r="AA47" s="9"/>
      <c r="AB47" s="9"/>
      <c r="AC47" s="10"/>
      <c r="AD47" s="38"/>
      <c r="AE47" s="7"/>
      <c r="AF47" s="9"/>
      <c r="AG47" s="9"/>
      <c r="AH47" s="10"/>
      <c r="AI47" s="38"/>
      <c r="AJ47" s="7"/>
      <c r="AK47" s="9"/>
      <c r="AL47" s="9"/>
      <c r="AM47" s="10"/>
      <c r="AN47" s="39"/>
      <c r="AO47" s="40">
        <f t="shared" ref="AO47:AR48" si="14">SUM(F47,K47,P47,U47,Z47,AE47,AJ47)</f>
        <v>3</v>
      </c>
      <c r="AP47" s="40">
        <f t="shared" si="14"/>
        <v>1</v>
      </c>
      <c r="AQ47" s="40">
        <f t="shared" si="14"/>
        <v>1</v>
      </c>
      <c r="AR47" s="32">
        <f t="shared" si="14"/>
        <v>0</v>
      </c>
    </row>
    <row r="48" spans="1:44" x14ac:dyDescent="0.25">
      <c r="A48" s="6" t="s">
        <v>176</v>
      </c>
      <c r="B48" s="1" t="s">
        <v>67</v>
      </c>
      <c r="C48" s="12" t="s">
        <v>72</v>
      </c>
      <c r="D48" s="134" t="s">
        <v>199</v>
      </c>
      <c r="E48" s="39"/>
      <c r="F48" s="7"/>
      <c r="G48" s="9"/>
      <c r="H48" s="9"/>
      <c r="I48" s="10"/>
      <c r="J48" s="38"/>
      <c r="K48" s="7"/>
      <c r="L48" s="9"/>
      <c r="M48" s="9"/>
      <c r="N48" s="10"/>
      <c r="O48" s="9"/>
      <c r="P48" s="9"/>
      <c r="Q48" s="9"/>
      <c r="R48" s="9"/>
      <c r="S48" s="10"/>
      <c r="T48" s="38" t="s">
        <v>16</v>
      </c>
      <c r="U48" s="7">
        <v>3</v>
      </c>
      <c r="V48" s="9">
        <v>1</v>
      </c>
      <c r="W48" s="9">
        <v>1</v>
      </c>
      <c r="X48" s="10">
        <v>0</v>
      </c>
      <c r="Y48" s="38"/>
      <c r="Z48" s="7"/>
      <c r="AA48" s="9"/>
      <c r="AB48" s="9"/>
      <c r="AC48" s="10"/>
      <c r="AD48" s="38"/>
      <c r="AE48" s="7"/>
      <c r="AF48" s="9"/>
      <c r="AG48" s="9"/>
      <c r="AH48" s="10"/>
      <c r="AI48" s="38"/>
      <c r="AJ48" s="7"/>
      <c r="AK48" s="9"/>
      <c r="AL48" s="9"/>
      <c r="AM48" s="10"/>
      <c r="AN48" s="39"/>
      <c r="AO48" s="40">
        <f t="shared" si="14"/>
        <v>3</v>
      </c>
      <c r="AP48" s="40">
        <f t="shared" si="14"/>
        <v>1</v>
      </c>
      <c r="AQ48" s="40">
        <f t="shared" si="14"/>
        <v>1</v>
      </c>
      <c r="AR48" s="32">
        <f t="shared" si="14"/>
        <v>0</v>
      </c>
    </row>
    <row r="49" spans="1:44" ht="16.5" customHeight="1" thickBot="1" x14ac:dyDescent="0.3">
      <c r="A49" s="6" t="s">
        <v>176</v>
      </c>
      <c r="B49" s="1" t="s">
        <v>27</v>
      </c>
      <c r="C49" s="149" t="s">
        <v>69</v>
      </c>
      <c r="D49" s="150" t="s">
        <v>199</v>
      </c>
      <c r="E49" s="39"/>
      <c r="F49" s="7"/>
      <c r="G49" s="9"/>
      <c r="H49" s="9"/>
      <c r="I49" s="10"/>
      <c r="J49" s="9"/>
      <c r="K49" s="9"/>
      <c r="L49" s="9"/>
      <c r="M49" s="9"/>
      <c r="N49" s="10"/>
      <c r="O49" s="9"/>
      <c r="P49" s="9"/>
      <c r="Q49" s="9"/>
      <c r="R49" s="9"/>
      <c r="S49" s="10"/>
      <c r="T49" s="38"/>
      <c r="U49" s="7"/>
      <c r="V49" s="9"/>
      <c r="W49" s="9"/>
      <c r="X49" s="10"/>
      <c r="Y49" s="38" t="s">
        <v>16</v>
      </c>
      <c r="Z49" s="7">
        <v>5</v>
      </c>
      <c r="AA49" s="9">
        <v>2</v>
      </c>
      <c r="AB49" s="9">
        <v>1</v>
      </c>
      <c r="AC49" s="10">
        <v>0</v>
      </c>
      <c r="AD49" s="38"/>
      <c r="AE49" s="7"/>
      <c r="AF49" s="9"/>
      <c r="AG49" s="9"/>
      <c r="AH49" s="10"/>
      <c r="AI49" s="38"/>
      <c r="AJ49" s="7"/>
      <c r="AK49" s="9"/>
      <c r="AL49" s="9"/>
      <c r="AM49" s="10"/>
      <c r="AN49" s="39"/>
      <c r="AO49" s="40">
        <f t="shared" ref="AO49:AR49" si="15">SUM(F49,K49,P49,U49,Z49,AE49,AJ49)</f>
        <v>5</v>
      </c>
      <c r="AP49" s="40">
        <f t="shared" si="15"/>
        <v>2</v>
      </c>
      <c r="AQ49" s="40">
        <f t="shared" si="15"/>
        <v>1</v>
      </c>
      <c r="AR49" s="32">
        <f t="shared" si="15"/>
        <v>0</v>
      </c>
    </row>
    <row r="50" spans="1:44" s="23" customFormat="1" ht="16.5" thickBot="1" x14ac:dyDescent="0.3">
      <c r="A50" s="42"/>
      <c r="B50" s="43" t="s">
        <v>91</v>
      </c>
      <c r="C50" s="44"/>
      <c r="D50" s="138"/>
      <c r="E50" s="61"/>
      <c r="F50" s="44">
        <f t="shared" ref="F50:AR50" si="16">SUM(F44:F49)</f>
        <v>0</v>
      </c>
      <c r="G50" s="44">
        <f t="shared" si="16"/>
        <v>0</v>
      </c>
      <c r="H50" s="44">
        <f t="shared" si="16"/>
        <v>0</v>
      </c>
      <c r="I50" s="44">
        <f t="shared" si="16"/>
        <v>0</v>
      </c>
      <c r="J50" s="67">
        <f t="shared" si="16"/>
        <v>0</v>
      </c>
      <c r="K50" s="44">
        <f t="shared" si="16"/>
        <v>0</v>
      </c>
      <c r="L50" s="44">
        <f t="shared" si="16"/>
        <v>0</v>
      </c>
      <c r="M50" s="44">
        <f t="shared" si="16"/>
        <v>0</v>
      </c>
      <c r="N50" s="45">
        <f t="shared" si="16"/>
        <v>0</v>
      </c>
      <c r="O50" s="68">
        <f t="shared" si="16"/>
        <v>0</v>
      </c>
      <c r="P50" s="44">
        <f t="shared" si="16"/>
        <v>0</v>
      </c>
      <c r="Q50" s="44">
        <f t="shared" si="16"/>
        <v>0</v>
      </c>
      <c r="R50" s="44">
        <f t="shared" si="16"/>
        <v>0</v>
      </c>
      <c r="S50" s="44">
        <f t="shared" si="16"/>
        <v>0</v>
      </c>
      <c r="T50" s="67">
        <f t="shared" si="16"/>
        <v>0</v>
      </c>
      <c r="U50" s="44">
        <f t="shared" si="16"/>
        <v>17</v>
      </c>
      <c r="V50" s="44">
        <f t="shared" si="16"/>
        <v>5</v>
      </c>
      <c r="W50" s="44">
        <f t="shared" si="16"/>
        <v>6</v>
      </c>
      <c r="X50" s="45">
        <f t="shared" si="16"/>
        <v>0</v>
      </c>
      <c r="Y50" s="68">
        <f t="shared" si="16"/>
        <v>0</v>
      </c>
      <c r="Z50" s="44">
        <f t="shared" si="16"/>
        <v>5</v>
      </c>
      <c r="AA50" s="44">
        <f t="shared" si="16"/>
        <v>2</v>
      </c>
      <c r="AB50" s="44">
        <f t="shared" si="16"/>
        <v>1</v>
      </c>
      <c r="AC50" s="44">
        <f t="shared" si="16"/>
        <v>0</v>
      </c>
      <c r="AD50" s="67">
        <f t="shared" si="16"/>
        <v>0</v>
      </c>
      <c r="AE50" s="44">
        <f t="shared" si="16"/>
        <v>0</v>
      </c>
      <c r="AF50" s="44">
        <f t="shared" si="16"/>
        <v>0</v>
      </c>
      <c r="AG50" s="44">
        <f t="shared" si="16"/>
        <v>0</v>
      </c>
      <c r="AH50" s="45">
        <f t="shared" si="16"/>
        <v>0</v>
      </c>
      <c r="AI50" s="68">
        <f t="shared" si="16"/>
        <v>0</v>
      </c>
      <c r="AJ50" s="44">
        <f t="shared" si="16"/>
        <v>0</v>
      </c>
      <c r="AK50" s="44">
        <f t="shared" si="16"/>
        <v>0</v>
      </c>
      <c r="AL50" s="44">
        <f t="shared" si="16"/>
        <v>0</v>
      </c>
      <c r="AM50" s="44">
        <f t="shared" si="16"/>
        <v>0</v>
      </c>
      <c r="AN50" s="67">
        <f t="shared" si="16"/>
        <v>0</v>
      </c>
      <c r="AO50" s="44">
        <f t="shared" si="16"/>
        <v>22</v>
      </c>
      <c r="AP50" s="44">
        <f t="shared" si="16"/>
        <v>7</v>
      </c>
      <c r="AQ50" s="44">
        <f t="shared" si="16"/>
        <v>7</v>
      </c>
      <c r="AR50" s="45">
        <f t="shared" si="16"/>
        <v>0</v>
      </c>
    </row>
    <row r="51" spans="1:44" ht="18" customHeight="1" x14ac:dyDescent="0.25">
      <c r="A51" s="13"/>
      <c r="B51" s="24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</row>
    <row r="52" spans="1:44" ht="16.5" thickBot="1" x14ac:dyDescent="0.3">
      <c r="A52" s="198" t="s">
        <v>30</v>
      </c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I52" s="198"/>
      <c r="AJ52" s="198"/>
      <c r="AK52" s="198"/>
      <c r="AL52" s="198"/>
      <c r="AM52" s="198"/>
      <c r="AN52" s="198"/>
      <c r="AO52" s="198"/>
      <c r="AP52" s="198"/>
      <c r="AQ52" s="198"/>
      <c r="AR52" s="198"/>
    </row>
    <row r="53" spans="1:44" ht="15.75" customHeight="1" x14ac:dyDescent="0.25">
      <c r="A53" s="194" t="s">
        <v>0</v>
      </c>
      <c r="B53" s="199" t="s">
        <v>1</v>
      </c>
      <c r="C53" s="199" t="s">
        <v>2</v>
      </c>
      <c r="D53" s="201" t="s">
        <v>202</v>
      </c>
      <c r="E53" s="192" t="s">
        <v>3</v>
      </c>
      <c r="F53" s="190"/>
      <c r="G53" s="190"/>
      <c r="H53" s="190"/>
      <c r="I53" s="191"/>
      <c r="J53" s="190" t="s">
        <v>4</v>
      </c>
      <c r="K53" s="190"/>
      <c r="L53" s="190"/>
      <c r="M53" s="190"/>
      <c r="N53" s="191"/>
      <c r="O53" s="190" t="s">
        <v>5</v>
      </c>
      <c r="P53" s="190"/>
      <c r="Q53" s="190"/>
      <c r="R53" s="190"/>
      <c r="S53" s="191"/>
      <c r="T53" s="190" t="s">
        <v>6</v>
      </c>
      <c r="U53" s="190"/>
      <c r="V53" s="190"/>
      <c r="W53" s="190"/>
      <c r="X53" s="191"/>
      <c r="Y53" s="190" t="s">
        <v>7</v>
      </c>
      <c r="Z53" s="190"/>
      <c r="AA53" s="190"/>
      <c r="AB53" s="190"/>
      <c r="AC53" s="191"/>
      <c r="AD53" s="190" t="s">
        <v>8</v>
      </c>
      <c r="AE53" s="190"/>
      <c r="AF53" s="190"/>
      <c r="AG53" s="190"/>
      <c r="AH53" s="191"/>
      <c r="AI53" s="190" t="s">
        <v>9</v>
      </c>
      <c r="AJ53" s="190"/>
      <c r="AK53" s="190"/>
      <c r="AL53" s="190"/>
      <c r="AM53" s="191"/>
      <c r="AN53" s="192" t="s">
        <v>25</v>
      </c>
      <c r="AO53" s="190"/>
      <c r="AP53" s="190"/>
      <c r="AQ53" s="190"/>
      <c r="AR53" s="191"/>
    </row>
    <row r="54" spans="1:44" ht="31.5" x14ac:dyDescent="0.25">
      <c r="A54" s="195"/>
      <c r="B54" s="197"/>
      <c r="C54" s="197"/>
      <c r="D54" s="202"/>
      <c r="E54" s="35" t="s">
        <v>11</v>
      </c>
      <c r="F54" s="36" t="s">
        <v>12</v>
      </c>
      <c r="G54" s="36" t="s">
        <v>13</v>
      </c>
      <c r="H54" s="36" t="s">
        <v>14</v>
      </c>
      <c r="I54" s="5" t="s">
        <v>15</v>
      </c>
      <c r="J54" s="37" t="s">
        <v>11</v>
      </c>
      <c r="K54" s="36" t="s">
        <v>12</v>
      </c>
      <c r="L54" s="36" t="s">
        <v>13</v>
      </c>
      <c r="M54" s="36" t="s">
        <v>14</v>
      </c>
      <c r="N54" s="5" t="s">
        <v>15</v>
      </c>
      <c r="O54" s="37" t="s">
        <v>11</v>
      </c>
      <c r="P54" s="36" t="s">
        <v>12</v>
      </c>
      <c r="Q54" s="36" t="s">
        <v>13</v>
      </c>
      <c r="R54" s="36" t="s">
        <v>14</v>
      </c>
      <c r="S54" s="5" t="s">
        <v>15</v>
      </c>
      <c r="T54" s="37" t="s">
        <v>11</v>
      </c>
      <c r="U54" s="36" t="s">
        <v>12</v>
      </c>
      <c r="V54" s="36" t="s">
        <v>13</v>
      </c>
      <c r="W54" s="36" t="s">
        <v>14</v>
      </c>
      <c r="X54" s="5" t="s">
        <v>15</v>
      </c>
      <c r="Y54" s="37" t="s">
        <v>11</v>
      </c>
      <c r="Z54" s="36" t="s">
        <v>12</v>
      </c>
      <c r="AA54" s="36" t="s">
        <v>13</v>
      </c>
      <c r="AB54" s="36" t="s">
        <v>14</v>
      </c>
      <c r="AC54" s="5" t="s">
        <v>15</v>
      </c>
      <c r="AD54" s="37" t="s">
        <v>11</v>
      </c>
      <c r="AE54" s="36" t="s">
        <v>12</v>
      </c>
      <c r="AF54" s="36" t="s">
        <v>13</v>
      </c>
      <c r="AG54" s="36" t="s">
        <v>14</v>
      </c>
      <c r="AH54" s="5" t="s">
        <v>15</v>
      </c>
      <c r="AI54" s="37" t="s">
        <v>11</v>
      </c>
      <c r="AJ54" s="36" t="s">
        <v>12</v>
      </c>
      <c r="AK54" s="36" t="s">
        <v>13</v>
      </c>
      <c r="AL54" s="36" t="s">
        <v>14</v>
      </c>
      <c r="AM54" s="5" t="s">
        <v>15</v>
      </c>
      <c r="AN54" s="35" t="s">
        <v>11</v>
      </c>
      <c r="AO54" s="36" t="s">
        <v>12</v>
      </c>
      <c r="AP54" s="36" t="s">
        <v>13</v>
      </c>
      <c r="AQ54" s="36" t="s">
        <v>14</v>
      </c>
      <c r="AR54" s="5" t="s">
        <v>15</v>
      </c>
    </row>
    <row r="55" spans="1:44" x14ac:dyDescent="0.25">
      <c r="A55" s="6" t="s">
        <v>176</v>
      </c>
      <c r="B55" s="1" t="s">
        <v>29</v>
      </c>
      <c r="C55" s="12" t="s">
        <v>69</v>
      </c>
      <c r="D55" s="134" t="s">
        <v>199</v>
      </c>
      <c r="E55" s="39"/>
      <c r="F55" s="7"/>
      <c r="G55" s="9"/>
      <c r="H55" s="9"/>
      <c r="I55" s="10"/>
      <c r="J55" s="38"/>
      <c r="K55" s="7"/>
      <c r="L55" s="9"/>
      <c r="M55" s="9"/>
      <c r="N55" s="10"/>
      <c r="O55" s="9"/>
      <c r="P55" s="9"/>
      <c r="Q55" s="9"/>
      <c r="R55" s="9"/>
      <c r="S55" s="10"/>
      <c r="T55" s="38"/>
      <c r="U55" s="7"/>
      <c r="V55" s="9"/>
      <c r="W55" s="9"/>
      <c r="X55" s="10"/>
      <c r="Y55" s="38" t="s">
        <v>16</v>
      </c>
      <c r="Z55" s="7">
        <v>5</v>
      </c>
      <c r="AA55" s="9">
        <v>2</v>
      </c>
      <c r="AB55" s="9">
        <v>1</v>
      </c>
      <c r="AC55" s="10">
        <v>0</v>
      </c>
      <c r="AD55" s="38"/>
      <c r="AE55" s="7"/>
      <c r="AF55" s="9"/>
      <c r="AG55" s="9"/>
      <c r="AH55" s="10"/>
      <c r="AI55" s="38"/>
      <c r="AJ55" s="7"/>
      <c r="AK55" s="9"/>
      <c r="AL55" s="9"/>
      <c r="AM55" s="10"/>
      <c r="AN55" s="39"/>
      <c r="AO55" s="40">
        <f>SUM(F55,K55,P55,U55,Z55,AE55,AJ55)</f>
        <v>5</v>
      </c>
      <c r="AP55" s="40">
        <f>SUM(G55,L55,Q55,V55,AA55,AF55,AK55)</f>
        <v>2</v>
      </c>
      <c r="AQ55" s="40">
        <f>SUM(H55,M55,R55,W55,AB55,AG55,AL55)</f>
        <v>1</v>
      </c>
      <c r="AR55" s="32">
        <f>SUM(I55,N55,S55,X55,AC55,AH55,AM55)</f>
        <v>0</v>
      </c>
    </row>
    <row r="56" spans="1:44" x14ac:dyDescent="0.25">
      <c r="A56" s="6" t="s">
        <v>180</v>
      </c>
      <c r="B56" s="1" t="s">
        <v>83</v>
      </c>
      <c r="C56" s="9" t="s">
        <v>92</v>
      </c>
      <c r="D56" s="10" t="s">
        <v>198</v>
      </c>
      <c r="E56" s="39"/>
      <c r="F56" s="7"/>
      <c r="G56" s="9"/>
      <c r="H56" s="9"/>
      <c r="I56" s="10"/>
      <c r="J56" s="38"/>
      <c r="K56" s="7"/>
      <c r="L56" s="9"/>
      <c r="M56" s="9"/>
      <c r="N56" s="10"/>
      <c r="O56" s="9"/>
      <c r="P56" s="9"/>
      <c r="Q56" s="9"/>
      <c r="R56" s="9"/>
      <c r="S56" s="10"/>
      <c r="T56" s="38"/>
      <c r="U56" s="7"/>
      <c r="V56" s="9"/>
      <c r="W56" s="9"/>
      <c r="X56" s="10"/>
      <c r="Y56" s="38" t="s">
        <v>16</v>
      </c>
      <c r="Z56" s="7">
        <v>10</v>
      </c>
      <c r="AA56" s="9">
        <v>0</v>
      </c>
      <c r="AB56" s="9">
        <v>5</v>
      </c>
      <c r="AC56" s="10"/>
      <c r="AD56" s="38"/>
      <c r="AE56" s="7"/>
      <c r="AF56" s="9"/>
      <c r="AG56" s="9"/>
      <c r="AH56" s="10"/>
      <c r="AI56" s="38"/>
      <c r="AJ56" s="7"/>
      <c r="AK56" s="9"/>
      <c r="AL56" s="9"/>
      <c r="AM56" s="10"/>
      <c r="AN56" s="39"/>
      <c r="AO56" s="40">
        <f t="shared" ref="AO56:AR58" si="17">SUM(F56,K56,P56,U56,Z56,AE56,AJ56)</f>
        <v>10</v>
      </c>
      <c r="AP56" s="40">
        <f t="shared" si="17"/>
        <v>0</v>
      </c>
      <c r="AQ56" s="40">
        <f t="shared" si="17"/>
        <v>5</v>
      </c>
      <c r="AR56" s="32">
        <f t="shared" si="17"/>
        <v>0</v>
      </c>
    </row>
    <row r="57" spans="1:44" x14ac:dyDescent="0.25">
      <c r="A57" s="6" t="s">
        <v>176</v>
      </c>
      <c r="B57" s="1" t="s">
        <v>138</v>
      </c>
      <c r="C57" s="12" t="s">
        <v>48</v>
      </c>
      <c r="D57" s="134" t="s">
        <v>199</v>
      </c>
      <c r="E57" s="56"/>
      <c r="F57" s="25"/>
      <c r="G57" s="25"/>
      <c r="H57" s="25"/>
      <c r="I57" s="26"/>
      <c r="J57" s="11"/>
      <c r="K57" s="25"/>
      <c r="L57" s="25"/>
      <c r="M57" s="25"/>
      <c r="N57" s="26"/>
      <c r="O57" s="11"/>
      <c r="P57" s="25"/>
      <c r="Q57" s="25"/>
      <c r="R57" s="25"/>
      <c r="S57" s="26"/>
      <c r="T57" s="11"/>
      <c r="U57" s="25"/>
      <c r="V57" s="25"/>
      <c r="W57" s="25"/>
      <c r="X57" s="26"/>
      <c r="Y57" s="11"/>
      <c r="Z57" s="25"/>
      <c r="AA57" s="25"/>
      <c r="AB57" s="25"/>
      <c r="AC57" s="26"/>
      <c r="AD57" s="11" t="s">
        <v>16</v>
      </c>
      <c r="AE57" s="25">
        <v>5</v>
      </c>
      <c r="AF57" s="25">
        <v>1</v>
      </c>
      <c r="AG57" s="25">
        <v>2</v>
      </c>
      <c r="AH57" s="26">
        <v>0</v>
      </c>
      <c r="AI57" s="11"/>
      <c r="AJ57" s="25"/>
      <c r="AK57" s="25"/>
      <c r="AL57" s="25"/>
      <c r="AM57" s="26"/>
      <c r="AN57" s="56"/>
      <c r="AO57" s="40">
        <v>5</v>
      </c>
      <c r="AP57" s="40">
        <f t="shared" si="17"/>
        <v>1</v>
      </c>
      <c r="AQ57" s="40">
        <f>SUM(H57,M57,R57,W57,AB57,AG57,AL57)</f>
        <v>2</v>
      </c>
      <c r="AR57" s="32">
        <f>SUM(I57,N57,S57,X57,AC57,AH57,AM57)</f>
        <v>0</v>
      </c>
    </row>
    <row r="58" spans="1:44" ht="16.5" thickBot="1" x14ac:dyDescent="0.3">
      <c r="A58" s="6" t="s">
        <v>180</v>
      </c>
      <c r="B58" s="1" t="s">
        <v>84</v>
      </c>
      <c r="C58" s="17" t="s">
        <v>83</v>
      </c>
      <c r="D58" s="18" t="s">
        <v>198</v>
      </c>
      <c r="E58" s="39"/>
      <c r="F58" s="7"/>
      <c r="G58" s="9"/>
      <c r="H58" s="9"/>
      <c r="I58" s="10"/>
      <c r="J58" s="38"/>
      <c r="K58" s="7"/>
      <c r="L58" s="9"/>
      <c r="M58" s="9"/>
      <c r="N58" s="10"/>
      <c r="O58" s="9"/>
      <c r="P58" s="9"/>
      <c r="Q58" s="9"/>
      <c r="R58" s="9"/>
      <c r="S58" s="10"/>
      <c r="T58" s="38"/>
      <c r="U58" s="7"/>
      <c r="V58" s="9"/>
      <c r="W58" s="9"/>
      <c r="X58" s="10"/>
      <c r="Y58" s="38"/>
      <c r="Z58" s="7"/>
      <c r="AA58" s="9"/>
      <c r="AB58" s="9"/>
      <c r="AC58" s="10"/>
      <c r="AD58" s="38" t="s">
        <v>16</v>
      </c>
      <c r="AE58" s="7">
        <v>10</v>
      </c>
      <c r="AF58" s="9">
        <v>0</v>
      </c>
      <c r="AG58" s="9">
        <v>5</v>
      </c>
      <c r="AH58" s="10"/>
      <c r="AI58" s="38"/>
      <c r="AJ58" s="7"/>
      <c r="AK58" s="9"/>
      <c r="AL58" s="9"/>
      <c r="AM58" s="10"/>
      <c r="AN58" s="39"/>
      <c r="AO58" s="40">
        <f t="shared" si="17"/>
        <v>10</v>
      </c>
      <c r="AP58" s="40">
        <f t="shared" si="17"/>
        <v>0</v>
      </c>
      <c r="AQ58" s="40">
        <f t="shared" si="17"/>
        <v>5</v>
      </c>
      <c r="AR58" s="32">
        <f t="shared" si="17"/>
        <v>0</v>
      </c>
    </row>
    <row r="59" spans="1:44" s="23" customFormat="1" ht="16.5" thickBot="1" x14ac:dyDescent="0.3">
      <c r="A59" s="42"/>
      <c r="B59" s="43" t="s">
        <v>32</v>
      </c>
      <c r="C59" s="44"/>
      <c r="D59" s="138"/>
      <c r="E59" s="87"/>
      <c r="F59" s="44">
        <f>SUM(F55:F58)</f>
        <v>0</v>
      </c>
      <c r="G59" s="44">
        <f t="shared" ref="G59:I59" si="18">SUM(G55:G58)</f>
        <v>0</v>
      </c>
      <c r="H59" s="44">
        <f t="shared" si="18"/>
        <v>0</v>
      </c>
      <c r="I59" s="44">
        <f t="shared" si="18"/>
        <v>0</v>
      </c>
      <c r="J59" s="87"/>
      <c r="K59" s="44">
        <f>SUM(K55:K58)</f>
        <v>0</v>
      </c>
      <c r="L59" s="44">
        <f t="shared" ref="L59:N59" si="19">SUM(L55:L58)</f>
        <v>0</v>
      </c>
      <c r="M59" s="44">
        <f t="shared" si="19"/>
        <v>0</v>
      </c>
      <c r="N59" s="44">
        <f t="shared" si="19"/>
        <v>0</v>
      </c>
      <c r="O59" s="87"/>
      <c r="P59" s="44">
        <f>SUM(P55:P58)</f>
        <v>0</v>
      </c>
      <c r="Q59" s="44">
        <f t="shared" ref="Q59:S59" si="20">SUM(Q55:Q58)</f>
        <v>0</v>
      </c>
      <c r="R59" s="44">
        <f t="shared" si="20"/>
        <v>0</v>
      </c>
      <c r="S59" s="44">
        <f t="shared" si="20"/>
        <v>0</v>
      </c>
      <c r="T59" s="87"/>
      <c r="U59" s="44">
        <f>SUM(U55:U58)</f>
        <v>0</v>
      </c>
      <c r="V59" s="44">
        <f t="shared" ref="V59:X59" si="21">SUM(V55:V58)</f>
        <v>0</v>
      </c>
      <c r="W59" s="44">
        <f t="shared" si="21"/>
        <v>0</v>
      </c>
      <c r="X59" s="44">
        <f t="shared" si="21"/>
        <v>0</v>
      </c>
      <c r="Y59" s="87"/>
      <c r="Z59" s="44">
        <f>SUM(Z55:Z58)</f>
        <v>15</v>
      </c>
      <c r="AA59" s="44">
        <f t="shared" ref="AA59:AC59" si="22">SUM(AA55:AA58)</f>
        <v>2</v>
      </c>
      <c r="AB59" s="44">
        <f t="shared" si="22"/>
        <v>6</v>
      </c>
      <c r="AC59" s="44">
        <f t="shared" si="22"/>
        <v>0</v>
      </c>
      <c r="AD59" s="87"/>
      <c r="AE59" s="44">
        <f>SUM(AE55:AE58)</f>
        <v>15</v>
      </c>
      <c r="AF59" s="44">
        <f t="shared" ref="AF59:AH59" si="23">SUM(AF55:AF58)</f>
        <v>1</v>
      </c>
      <c r="AG59" s="44">
        <f t="shared" si="23"/>
        <v>7</v>
      </c>
      <c r="AH59" s="44">
        <f t="shared" si="23"/>
        <v>0</v>
      </c>
      <c r="AI59" s="87"/>
      <c r="AJ59" s="44">
        <f>SUM(AJ55:AJ58)</f>
        <v>0</v>
      </c>
      <c r="AK59" s="44">
        <f t="shared" ref="AK59:AM59" si="24">SUM(AK55:AK58)</f>
        <v>0</v>
      </c>
      <c r="AL59" s="44">
        <f t="shared" si="24"/>
        <v>0</v>
      </c>
      <c r="AM59" s="44">
        <f t="shared" si="24"/>
        <v>0</v>
      </c>
      <c r="AN59" s="87"/>
      <c r="AO59" s="44">
        <f>SUM(AO55:AO58)</f>
        <v>30</v>
      </c>
      <c r="AP59" s="44">
        <f t="shared" ref="AP59:AR59" si="25">SUM(AP55:AP58)</f>
        <v>3</v>
      </c>
      <c r="AQ59" s="44">
        <f t="shared" si="25"/>
        <v>13</v>
      </c>
      <c r="AR59" s="45">
        <f t="shared" si="25"/>
        <v>0</v>
      </c>
    </row>
    <row r="60" spans="1:44" s="23" customFormat="1" ht="16.5" thickBot="1" x14ac:dyDescent="0.3">
      <c r="A60" s="42"/>
      <c r="B60" s="43"/>
      <c r="C60" s="44"/>
      <c r="D60" s="138"/>
      <c r="E60" s="87"/>
      <c r="F60" s="44"/>
      <c r="G60" s="44"/>
      <c r="H60" s="44"/>
      <c r="I60" s="45"/>
      <c r="J60" s="87"/>
      <c r="K60" s="44"/>
      <c r="L60" s="44"/>
      <c r="M60" s="44"/>
      <c r="N60" s="45"/>
      <c r="O60" s="87"/>
      <c r="P60" s="44"/>
      <c r="Q60" s="44"/>
      <c r="R60" s="44"/>
      <c r="S60" s="45"/>
      <c r="T60" s="87"/>
      <c r="U60" s="44"/>
      <c r="V60" s="44"/>
      <c r="W60" s="44"/>
      <c r="X60" s="45"/>
      <c r="Y60" s="87"/>
      <c r="Z60" s="44"/>
      <c r="AA60" s="44"/>
      <c r="AB60" s="44"/>
      <c r="AC60" s="45"/>
      <c r="AD60" s="87"/>
      <c r="AE60" s="44"/>
      <c r="AF60" s="44"/>
      <c r="AG60" s="44"/>
      <c r="AH60" s="45"/>
      <c r="AI60" s="87"/>
      <c r="AJ60" s="44"/>
      <c r="AK60" s="44"/>
      <c r="AL60" s="44"/>
      <c r="AM60" s="45"/>
      <c r="AN60" s="87"/>
      <c r="AO60" s="44"/>
      <c r="AP60" s="44"/>
      <c r="AQ60" s="44"/>
      <c r="AR60" s="45"/>
    </row>
    <row r="61" spans="1:44" ht="16.5" thickBot="1" x14ac:dyDescent="0.3">
      <c r="A61" s="193"/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  <c r="AO61" s="60"/>
      <c r="AP61" s="60"/>
      <c r="AQ61" s="60"/>
      <c r="AR61" s="60"/>
    </row>
    <row r="62" spans="1:44" ht="16.5" thickBot="1" x14ac:dyDescent="0.3">
      <c r="A62" s="186" t="s">
        <v>33</v>
      </c>
      <c r="B62" s="186"/>
      <c r="C62" s="186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</row>
    <row r="63" spans="1:44" ht="15.75" customHeight="1" x14ac:dyDescent="0.25">
      <c r="A63" s="194" t="s">
        <v>0</v>
      </c>
      <c r="B63" s="196" t="s">
        <v>1</v>
      </c>
      <c r="C63" s="196" t="s">
        <v>2</v>
      </c>
      <c r="D63" s="201" t="s">
        <v>202</v>
      </c>
      <c r="E63" s="192" t="s">
        <v>3</v>
      </c>
      <c r="F63" s="190"/>
      <c r="G63" s="190"/>
      <c r="H63" s="190"/>
      <c r="I63" s="191"/>
      <c r="J63" s="188" t="s">
        <v>4</v>
      </c>
      <c r="K63" s="188"/>
      <c r="L63" s="188"/>
      <c r="M63" s="188"/>
      <c r="N63" s="189"/>
      <c r="O63" s="188" t="s">
        <v>5</v>
      </c>
      <c r="P63" s="188"/>
      <c r="Q63" s="188"/>
      <c r="R63" s="188"/>
      <c r="S63" s="189"/>
      <c r="T63" s="188" t="s">
        <v>6</v>
      </c>
      <c r="U63" s="188"/>
      <c r="V63" s="188"/>
      <c r="W63" s="188"/>
      <c r="X63" s="189"/>
      <c r="Y63" s="188" t="s">
        <v>7</v>
      </c>
      <c r="Z63" s="188"/>
      <c r="AA63" s="188"/>
      <c r="AB63" s="188"/>
      <c r="AC63" s="189"/>
      <c r="AD63" s="188" t="s">
        <v>8</v>
      </c>
      <c r="AE63" s="188"/>
      <c r="AF63" s="188"/>
      <c r="AG63" s="188"/>
      <c r="AH63" s="189"/>
      <c r="AI63" s="192" t="s">
        <v>9</v>
      </c>
      <c r="AJ63" s="190"/>
      <c r="AK63" s="190"/>
      <c r="AL63" s="190"/>
      <c r="AM63" s="191"/>
      <c r="AN63" s="188" t="s">
        <v>25</v>
      </c>
      <c r="AO63" s="188"/>
      <c r="AP63" s="188"/>
      <c r="AQ63" s="188"/>
      <c r="AR63" s="189"/>
    </row>
    <row r="64" spans="1:44" ht="31.5" x14ac:dyDescent="0.25">
      <c r="A64" s="195"/>
      <c r="B64" s="197"/>
      <c r="C64" s="197"/>
      <c r="D64" s="202"/>
      <c r="E64" s="35" t="s">
        <v>11</v>
      </c>
      <c r="F64" s="36" t="s">
        <v>12</v>
      </c>
      <c r="G64" s="36" t="s">
        <v>13</v>
      </c>
      <c r="H64" s="36" t="s">
        <v>14</v>
      </c>
      <c r="I64" s="5" t="s">
        <v>15</v>
      </c>
      <c r="J64" s="37" t="s">
        <v>11</v>
      </c>
      <c r="K64" s="36" t="s">
        <v>12</v>
      </c>
      <c r="L64" s="36" t="s">
        <v>13</v>
      </c>
      <c r="M64" s="36" t="s">
        <v>14</v>
      </c>
      <c r="N64" s="5" t="s">
        <v>15</v>
      </c>
      <c r="O64" s="37" t="s">
        <v>11</v>
      </c>
      <c r="P64" s="36" t="s">
        <v>12</v>
      </c>
      <c r="Q64" s="36" t="s">
        <v>13</v>
      </c>
      <c r="R64" s="36" t="s">
        <v>14</v>
      </c>
      <c r="S64" s="5" t="s">
        <v>15</v>
      </c>
      <c r="T64" s="37" t="s">
        <v>11</v>
      </c>
      <c r="U64" s="36" t="s">
        <v>12</v>
      </c>
      <c r="V64" s="36" t="s">
        <v>13</v>
      </c>
      <c r="W64" s="36" t="s">
        <v>14</v>
      </c>
      <c r="X64" s="5" t="s">
        <v>15</v>
      </c>
      <c r="Y64" s="37" t="s">
        <v>11</v>
      </c>
      <c r="Z64" s="36" t="s">
        <v>12</v>
      </c>
      <c r="AA64" s="36" t="s">
        <v>13</v>
      </c>
      <c r="AB64" s="36" t="s">
        <v>14</v>
      </c>
      <c r="AC64" s="5" t="s">
        <v>15</v>
      </c>
      <c r="AD64" s="37" t="s">
        <v>11</v>
      </c>
      <c r="AE64" s="36" t="s">
        <v>12</v>
      </c>
      <c r="AF64" s="36" t="s">
        <v>13</v>
      </c>
      <c r="AG64" s="36" t="s">
        <v>14</v>
      </c>
      <c r="AH64" s="5" t="s">
        <v>15</v>
      </c>
      <c r="AI64" s="35" t="s">
        <v>11</v>
      </c>
      <c r="AJ64" s="36" t="s">
        <v>12</v>
      </c>
      <c r="AK64" s="36" t="s">
        <v>13</v>
      </c>
      <c r="AL64" s="36" t="s">
        <v>14</v>
      </c>
      <c r="AM64" s="5" t="s">
        <v>15</v>
      </c>
      <c r="AN64" s="37" t="s">
        <v>11</v>
      </c>
      <c r="AO64" s="36" t="s">
        <v>12</v>
      </c>
      <c r="AP64" s="36" t="s">
        <v>13</v>
      </c>
      <c r="AQ64" s="36" t="s">
        <v>14</v>
      </c>
      <c r="AR64" s="5" t="s">
        <v>15</v>
      </c>
    </row>
    <row r="65" spans="1:44" x14ac:dyDescent="0.25">
      <c r="A65" s="6"/>
      <c r="B65" s="1" t="s">
        <v>34</v>
      </c>
      <c r="C65" s="12" t="s">
        <v>35</v>
      </c>
      <c r="D65" s="145"/>
      <c r="E65" s="8" t="s">
        <v>31</v>
      </c>
      <c r="F65" s="9">
        <v>0</v>
      </c>
      <c r="G65" s="9">
        <v>0</v>
      </c>
      <c r="H65" s="9">
        <v>2</v>
      </c>
      <c r="I65" s="10">
        <v>0</v>
      </c>
      <c r="J65" s="20"/>
      <c r="K65" s="9"/>
      <c r="L65" s="9"/>
      <c r="M65" s="9"/>
      <c r="N65" s="10"/>
      <c r="O65" s="20"/>
      <c r="P65" s="9"/>
      <c r="Q65" s="9"/>
      <c r="R65" s="9"/>
      <c r="S65" s="10"/>
      <c r="T65" s="20"/>
      <c r="U65" s="9"/>
      <c r="V65" s="9"/>
      <c r="W65" s="9"/>
      <c r="X65" s="10"/>
      <c r="Y65" s="20"/>
      <c r="Z65" s="9"/>
      <c r="AA65" s="9"/>
      <c r="AB65" s="9"/>
      <c r="AC65" s="10"/>
      <c r="AD65" s="20"/>
      <c r="AE65" s="9"/>
      <c r="AF65" s="9"/>
      <c r="AG65" s="9"/>
      <c r="AH65" s="10"/>
      <c r="AI65" s="8"/>
      <c r="AJ65" s="9"/>
      <c r="AK65" s="9"/>
      <c r="AL65" s="9"/>
      <c r="AM65" s="10"/>
      <c r="AN65" s="20"/>
      <c r="AO65" s="40">
        <f t="shared" ref="AO65:AR71" si="26">SUM(F65,K65,P65,U65,Z65,AE65,AJ65)</f>
        <v>0</v>
      </c>
      <c r="AP65" s="40">
        <f t="shared" si="26"/>
        <v>0</v>
      </c>
      <c r="AQ65" s="40">
        <f t="shared" si="26"/>
        <v>2</v>
      </c>
      <c r="AR65" s="32">
        <f t="shared" si="26"/>
        <v>0</v>
      </c>
    </row>
    <row r="66" spans="1:44" x14ac:dyDescent="0.25">
      <c r="A66" s="6"/>
      <c r="B66" s="1" t="s">
        <v>36</v>
      </c>
      <c r="C66" s="12" t="s">
        <v>35</v>
      </c>
      <c r="D66" s="145"/>
      <c r="E66" s="8"/>
      <c r="F66" s="9"/>
      <c r="G66" s="9"/>
      <c r="H66" s="9"/>
      <c r="I66" s="10"/>
      <c r="J66" s="9" t="s">
        <v>31</v>
      </c>
      <c r="K66" s="9">
        <v>0</v>
      </c>
      <c r="L66" s="9">
        <v>0</v>
      </c>
      <c r="M66" s="9">
        <v>2</v>
      </c>
      <c r="N66" s="10">
        <v>0</v>
      </c>
      <c r="O66" s="20"/>
      <c r="P66" s="9"/>
      <c r="Q66" s="9"/>
      <c r="R66" s="9"/>
      <c r="S66" s="10"/>
      <c r="T66" s="20"/>
      <c r="U66" s="9"/>
      <c r="V66" s="9"/>
      <c r="W66" s="9"/>
      <c r="X66" s="10"/>
      <c r="Y66" s="20"/>
      <c r="Z66" s="9"/>
      <c r="AA66" s="9"/>
      <c r="AB66" s="9"/>
      <c r="AC66" s="10"/>
      <c r="AD66" s="20"/>
      <c r="AE66" s="9"/>
      <c r="AF66" s="9"/>
      <c r="AG66" s="9"/>
      <c r="AH66" s="10"/>
      <c r="AI66" s="8"/>
      <c r="AJ66" s="9"/>
      <c r="AK66" s="9"/>
      <c r="AL66" s="9"/>
      <c r="AM66" s="10"/>
      <c r="AN66" s="20"/>
      <c r="AO66" s="40">
        <f t="shared" si="26"/>
        <v>0</v>
      </c>
      <c r="AP66" s="40">
        <f t="shared" si="26"/>
        <v>0</v>
      </c>
      <c r="AQ66" s="40">
        <f t="shared" si="26"/>
        <v>2</v>
      </c>
      <c r="AR66" s="32">
        <f t="shared" si="26"/>
        <v>0</v>
      </c>
    </row>
    <row r="67" spans="1:44" x14ac:dyDescent="0.25">
      <c r="A67" s="6" t="s">
        <v>176</v>
      </c>
      <c r="B67" s="1" t="s">
        <v>37</v>
      </c>
      <c r="C67" s="12" t="s">
        <v>35</v>
      </c>
      <c r="D67" s="145" t="s">
        <v>185</v>
      </c>
      <c r="E67" s="8" t="s">
        <v>31</v>
      </c>
      <c r="F67" s="9">
        <v>0</v>
      </c>
      <c r="G67" s="9">
        <v>1</v>
      </c>
      <c r="H67" s="9">
        <v>0</v>
      </c>
      <c r="I67" s="10">
        <v>2</v>
      </c>
      <c r="J67" s="20"/>
      <c r="K67" s="9"/>
      <c r="L67" s="9"/>
      <c r="M67" s="9"/>
      <c r="N67" s="10"/>
      <c r="O67" s="20"/>
      <c r="P67" s="9"/>
      <c r="Q67" s="9"/>
      <c r="R67" s="9"/>
      <c r="S67" s="10"/>
      <c r="T67" s="20"/>
      <c r="U67" s="9"/>
      <c r="V67" s="9"/>
      <c r="W67" s="9"/>
      <c r="X67" s="10"/>
      <c r="Y67" s="20"/>
      <c r="Z67" s="9"/>
      <c r="AA67" s="9"/>
      <c r="AB67" s="9"/>
      <c r="AC67" s="10"/>
      <c r="AD67" s="20"/>
      <c r="AE67" s="9"/>
      <c r="AF67" s="9"/>
      <c r="AG67" s="9"/>
      <c r="AH67" s="10"/>
      <c r="AI67" s="8"/>
      <c r="AJ67" s="9"/>
      <c r="AK67" s="9"/>
      <c r="AL67" s="9"/>
      <c r="AM67" s="10"/>
      <c r="AN67" s="20"/>
      <c r="AO67" s="40">
        <f t="shared" si="26"/>
        <v>0</v>
      </c>
      <c r="AP67" s="40">
        <f t="shared" si="26"/>
        <v>1</v>
      </c>
      <c r="AQ67" s="40">
        <f t="shared" si="26"/>
        <v>0</v>
      </c>
      <c r="AR67" s="32">
        <f t="shared" si="26"/>
        <v>2</v>
      </c>
    </row>
    <row r="68" spans="1:44" x14ac:dyDescent="0.25">
      <c r="A68" s="6" t="s">
        <v>176</v>
      </c>
      <c r="B68" s="1" t="s">
        <v>38</v>
      </c>
      <c r="C68" s="12" t="s">
        <v>37</v>
      </c>
      <c r="D68" s="145" t="s">
        <v>185</v>
      </c>
      <c r="E68" s="8"/>
      <c r="F68" s="9"/>
      <c r="G68" s="9"/>
      <c r="H68" s="9"/>
      <c r="I68" s="10"/>
      <c r="J68" s="20"/>
      <c r="K68" s="9"/>
      <c r="L68" s="9"/>
      <c r="M68" s="9"/>
      <c r="N68" s="10"/>
      <c r="O68" s="20"/>
      <c r="P68" s="9"/>
      <c r="Q68" s="9"/>
      <c r="R68" s="9"/>
      <c r="S68" s="10"/>
      <c r="T68" s="20"/>
      <c r="U68" s="9"/>
      <c r="V68" s="9"/>
      <c r="W68" s="9"/>
      <c r="X68" s="10"/>
      <c r="Y68" s="20"/>
      <c r="Z68" s="9"/>
      <c r="AA68" s="9"/>
      <c r="AB68" s="9"/>
      <c r="AC68" s="10"/>
      <c r="AD68" s="20"/>
      <c r="AE68" s="9"/>
      <c r="AF68" s="9"/>
      <c r="AG68" s="9"/>
      <c r="AH68" s="10"/>
      <c r="AI68" s="8" t="s">
        <v>31</v>
      </c>
      <c r="AJ68" s="9">
        <v>0</v>
      </c>
      <c r="AK68" s="9">
        <v>0</v>
      </c>
      <c r="AL68" s="9">
        <v>2</v>
      </c>
      <c r="AM68" s="10">
        <v>0</v>
      </c>
      <c r="AN68" s="20"/>
      <c r="AO68" s="40">
        <f t="shared" si="26"/>
        <v>0</v>
      </c>
      <c r="AP68" s="40">
        <f t="shared" si="26"/>
        <v>0</v>
      </c>
      <c r="AQ68" s="40">
        <f t="shared" si="26"/>
        <v>2</v>
      </c>
      <c r="AR68" s="32">
        <f t="shared" si="26"/>
        <v>0</v>
      </c>
    </row>
    <row r="69" spans="1:44" s="50" customFormat="1" x14ac:dyDescent="0.25">
      <c r="A69" s="6" t="s">
        <v>181</v>
      </c>
      <c r="B69" s="1" t="s">
        <v>39</v>
      </c>
      <c r="C69" s="12" t="s">
        <v>84</v>
      </c>
      <c r="D69" s="145" t="s">
        <v>198</v>
      </c>
      <c r="E69" s="8"/>
      <c r="F69" s="9"/>
      <c r="G69" s="9"/>
      <c r="H69" s="9"/>
      <c r="I69" s="10"/>
      <c r="J69" s="20"/>
      <c r="K69" s="9"/>
      <c r="L69" s="9"/>
      <c r="M69" s="9"/>
      <c r="N69" s="10"/>
      <c r="O69" s="20"/>
      <c r="P69" s="9"/>
      <c r="Q69" s="9"/>
      <c r="R69" s="9"/>
      <c r="S69" s="10"/>
      <c r="T69" s="20"/>
      <c r="U69" s="9"/>
      <c r="V69" s="9"/>
      <c r="W69" s="9"/>
      <c r="X69" s="10"/>
      <c r="Y69" s="20"/>
      <c r="Z69" s="9"/>
      <c r="AA69" s="9"/>
      <c r="AB69" s="9"/>
      <c r="AC69" s="10"/>
      <c r="AD69" s="20"/>
      <c r="AE69" s="9"/>
      <c r="AF69" s="9"/>
      <c r="AG69" s="9"/>
      <c r="AH69" s="10"/>
      <c r="AI69" s="8" t="s">
        <v>31</v>
      </c>
      <c r="AJ69" s="9">
        <v>10</v>
      </c>
      <c r="AK69" s="9">
        <v>0</v>
      </c>
      <c r="AL69" s="9">
        <v>5</v>
      </c>
      <c r="AM69" s="10">
        <v>0</v>
      </c>
      <c r="AN69" s="20"/>
      <c r="AO69" s="40">
        <f t="shared" si="26"/>
        <v>10</v>
      </c>
      <c r="AP69" s="40">
        <f t="shared" si="26"/>
        <v>0</v>
      </c>
      <c r="AQ69" s="40">
        <f t="shared" si="26"/>
        <v>5</v>
      </c>
      <c r="AR69" s="32">
        <f t="shared" si="26"/>
        <v>0</v>
      </c>
    </row>
    <row r="70" spans="1:44" s="50" customFormat="1" x14ac:dyDescent="0.25">
      <c r="A70" s="6" t="s">
        <v>181</v>
      </c>
      <c r="B70" s="1" t="s">
        <v>40</v>
      </c>
      <c r="C70" s="7" t="s">
        <v>158</v>
      </c>
      <c r="D70" s="38" t="s">
        <v>198</v>
      </c>
      <c r="E70" s="8"/>
      <c r="F70" s="9"/>
      <c r="G70" s="9"/>
      <c r="H70" s="9"/>
      <c r="I70" s="10"/>
      <c r="J70" s="20"/>
      <c r="K70" s="9"/>
      <c r="L70" s="9"/>
      <c r="M70" s="9"/>
      <c r="N70" s="10"/>
      <c r="O70" s="20"/>
      <c r="P70" s="9"/>
      <c r="Q70" s="9"/>
      <c r="R70" s="9"/>
      <c r="S70" s="10"/>
      <c r="T70" s="20"/>
      <c r="U70" s="9"/>
      <c r="V70" s="9"/>
      <c r="W70" s="9"/>
      <c r="X70" s="10"/>
      <c r="Y70" s="20"/>
      <c r="Z70" s="9"/>
      <c r="AA70" s="9"/>
      <c r="AB70" s="9"/>
      <c r="AC70" s="10"/>
      <c r="AD70" s="20"/>
      <c r="AE70" s="9"/>
      <c r="AF70" s="9"/>
      <c r="AG70" s="9"/>
      <c r="AH70" s="10"/>
      <c r="AI70" s="8"/>
      <c r="AJ70" s="9">
        <v>20</v>
      </c>
      <c r="AK70" s="9"/>
      <c r="AL70" s="9">
        <v>20</v>
      </c>
      <c r="AM70" s="10"/>
      <c r="AN70" s="20"/>
      <c r="AO70" s="40">
        <f t="shared" si="26"/>
        <v>20</v>
      </c>
      <c r="AP70" s="40">
        <f t="shared" si="26"/>
        <v>0</v>
      </c>
      <c r="AQ70" s="40">
        <f t="shared" si="26"/>
        <v>20</v>
      </c>
      <c r="AR70" s="32">
        <f t="shared" si="26"/>
        <v>0</v>
      </c>
    </row>
    <row r="71" spans="1:44" s="50" customFormat="1" ht="16.5" thickBot="1" x14ac:dyDescent="0.3">
      <c r="A71" s="27"/>
      <c r="B71" s="29" t="s">
        <v>41</v>
      </c>
      <c r="C71" s="17"/>
      <c r="D71" s="16"/>
      <c r="E71" s="30"/>
      <c r="F71" s="17"/>
      <c r="G71" s="17"/>
      <c r="H71" s="17"/>
      <c r="I71" s="18"/>
      <c r="J71" s="16"/>
      <c r="K71" s="17"/>
      <c r="L71" s="17"/>
      <c r="M71" s="17"/>
      <c r="N71" s="18"/>
      <c r="O71" s="16"/>
      <c r="P71" s="17">
        <v>3</v>
      </c>
      <c r="Q71" s="17">
        <v>2</v>
      </c>
      <c r="R71" s="17">
        <v>0</v>
      </c>
      <c r="S71" s="18">
        <v>0</v>
      </c>
      <c r="T71" s="16"/>
      <c r="U71" s="17">
        <v>3</v>
      </c>
      <c r="V71" s="17">
        <v>2</v>
      </c>
      <c r="W71" s="17">
        <v>0</v>
      </c>
      <c r="X71" s="18">
        <v>0</v>
      </c>
      <c r="Y71" s="16"/>
      <c r="Z71" s="17">
        <v>3</v>
      </c>
      <c r="AA71" s="17">
        <v>2</v>
      </c>
      <c r="AB71" s="17">
        <v>0</v>
      </c>
      <c r="AC71" s="18">
        <v>0</v>
      </c>
      <c r="AD71" s="16"/>
      <c r="AE71" s="17">
        <v>3</v>
      </c>
      <c r="AF71" s="17">
        <v>2</v>
      </c>
      <c r="AG71" s="17">
        <v>0</v>
      </c>
      <c r="AH71" s="18">
        <v>0</v>
      </c>
      <c r="AI71" s="30"/>
      <c r="AJ71" s="17"/>
      <c r="AK71" s="17"/>
      <c r="AL71" s="17"/>
      <c r="AM71" s="18"/>
      <c r="AN71" s="16"/>
      <c r="AO71" s="40">
        <f t="shared" si="26"/>
        <v>12</v>
      </c>
      <c r="AP71" s="40">
        <f t="shared" si="26"/>
        <v>8</v>
      </c>
      <c r="AQ71" s="40">
        <f t="shared" si="26"/>
        <v>0</v>
      </c>
      <c r="AR71" s="32">
        <f t="shared" si="26"/>
        <v>0</v>
      </c>
    </row>
    <row r="72" spans="1:44" s="23" customFormat="1" ht="21.75" customHeight="1" thickBot="1" x14ac:dyDescent="0.3">
      <c r="A72" s="42"/>
      <c r="B72" s="43" t="s">
        <v>42</v>
      </c>
      <c r="C72" s="44"/>
      <c r="D72" s="138"/>
      <c r="E72" s="61"/>
      <c r="F72" s="44">
        <f>SUM(F65:F71)</f>
        <v>0</v>
      </c>
      <c r="G72" s="44">
        <f>SUM(G65:G71)</f>
        <v>1</v>
      </c>
      <c r="H72" s="44">
        <f>SUM(H65:H71)</f>
        <v>2</v>
      </c>
      <c r="I72" s="45">
        <f>SUM(I65:I71)</f>
        <v>2</v>
      </c>
      <c r="J72" s="61"/>
      <c r="K72" s="44">
        <f>SUM(K65:K71)</f>
        <v>0</v>
      </c>
      <c r="L72" s="44">
        <f>SUM(L65:L71)</f>
        <v>0</v>
      </c>
      <c r="M72" s="44">
        <f>SUM(M65:M71)</f>
        <v>2</v>
      </c>
      <c r="N72" s="45">
        <f>SUM(N65:N71)</f>
        <v>0</v>
      </c>
      <c r="O72" s="61"/>
      <c r="P72" s="44">
        <f>SUM(P65:P71)</f>
        <v>3</v>
      </c>
      <c r="Q72" s="44">
        <f>SUM(Q65:Q71)</f>
        <v>2</v>
      </c>
      <c r="R72" s="44">
        <f>SUM(R65:R71)</f>
        <v>0</v>
      </c>
      <c r="S72" s="45">
        <f>SUM(S65:S71)</f>
        <v>0</v>
      </c>
      <c r="T72" s="61"/>
      <c r="U72" s="44">
        <f>SUM(U65:U71)</f>
        <v>3</v>
      </c>
      <c r="V72" s="44">
        <f>SUM(V65:V71)</f>
        <v>2</v>
      </c>
      <c r="W72" s="44">
        <f>SUM(W65:W71)</f>
        <v>0</v>
      </c>
      <c r="X72" s="45">
        <f>SUM(X65:X71)</f>
        <v>0</v>
      </c>
      <c r="Y72" s="61"/>
      <c r="Z72" s="44">
        <f>SUM(Z65:Z71)</f>
        <v>3</v>
      </c>
      <c r="AA72" s="44">
        <f>SUM(AA65:AA71)</f>
        <v>2</v>
      </c>
      <c r="AB72" s="44">
        <f>SUM(AB65:AB71)</f>
        <v>0</v>
      </c>
      <c r="AC72" s="45">
        <f>SUM(AC65:AC71)</f>
        <v>0</v>
      </c>
      <c r="AD72" s="61"/>
      <c r="AE72" s="44">
        <f>SUM(AE65:AE71)</f>
        <v>3</v>
      </c>
      <c r="AF72" s="44">
        <f>SUM(AF65:AF71)</f>
        <v>2</v>
      </c>
      <c r="AG72" s="44">
        <f>SUM(AG65:AG71)</f>
        <v>0</v>
      </c>
      <c r="AH72" s="45">
        <f>SUM(AH65:AH71)</f>
        <v>0</v>
      </c>
      <c r="AI72" s="61"/>
      <c r="AJ72" s="44">
        <f>SUM(AJ65:AJ71)</f>
        <v>30</v>
      </c>
      <c r="AK72" s="44">
        <f>SUM(AK65:AK71)</f>
        <v>0</v>
      </c>
      <c r="AL72" s="44">
        <f>SUM(AL65:AL71)</f>
        <v>27</v>
      </c>
      <c r="AM72" s="45">
        <f>SUM(AM65:AM71)</f>
        <v>0</v>
      </c>
      <c r="AN72" s="61"/>
      <c r="AO72" s="44">
        <f>SUM(AO65:AO71)</f>
        <v>42</v>
      </c>
      <c r="AP72" s="44">
        <f>SUM(AP65:AP71)</f>
        <v>9</v>
      </c>
      <c r="AQ72" s="44">
        <f>SUM(AQ65:AQ71)</f>
        <v>31</v>
      </c>
      <c r="AR72" s="45">
        <f>SUM(AR65:AR71)</f>
        <v>2</v>
      </c>
    </row>
    <row r="73" spans="1:44" s="50" customFormat="1" ht="16.5" thickBot="1" x14ac:dyDescent="0.3">
      <c r="A73" s="51"/>
      <c r="B73" s="52"/>
      <c r="C73" s="53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</row>
    <row r="74" spans="1:44" s="50" customFormat="1" ht="16.5" thickBot="1" x14ac:dyDescent="0.3">
      <c r="A74" s="180" t="s">
        <v>43</v>
      </c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  <c r="AK74" s="181"/>
      <c r="AL74" s="181"/>
      <c r="AM74" s="181"/>
      <c r="AN74" s="181"/>
      <c r="AO74" s="181"/>
      <c r="AP74" s="181"/>
      <c r="AQ74" s="181"/>
      <c r="AR74" s="182"/>
    </row>
    <row r="75" spans="1:44" x14ac:dyDescent="0.25">
      <c r="A75" s="183"/>
      <c r="B75" s="184"/>
      <c r="C75" s="184"/>
      <c r="D75" s="80"/>
      <c r="E75" s="187" t="s">
        <v>3</v>
      </c>
      <c r="F75" s="188"/>
      <c r="G75" s="188"/>
      <c r="H75" s="188"/>
      <c r="I75" s="189"/>
      <c r="J75" s="188" t="s">
        <v>4</v>
      </c>
      <c r="K75" s="188"/>
      <c r="L75" s="188"/>
      <c r="M75" s="188"/>
      <c r="N75" s="189"/>
      <c r="O75" s="188" t="s">
        <v>5</v>
      </c>
      <c r="P75" s="188"/>
      <c r="Q75" s="188"/>
      <c r="R75" s="188"/>
      <c r="S75" s="189"/>
      <c r="T75" s="188" t="s">
        <v>6</v>
      </c>
      <c r="U75" s="188"/>
      <c r="V75" s="188"/>
      <c r="W75" s="188"/>
      <c r="X75" s="189"/>
      <c r="Y75" s="188" t="s">
        <v>7</v>
      </c>
      <c r="Z75" s="188"/>
      <c r="AA75" s="188"/>
      <c r="AB75" s="188"/>
      <c r="AC75" s="189"/>
      <c r="AD75" s="188" t="s">
        <v>8</v>
      </c>
      <c r="AE75" s="188"/>
      <c r="AF75" s="188"/>
      <c r="AG75" s="188"/>
      <c r="AH75" s="189"/>
      <c r="AI75" s="188" t="s">
        <v>9</v>
      </c>
      <c r="AJ75" s="188"/>
      <c r="AK75" s="188"/>
      <c r="AL75" s="188"/>
      <c r="AM75" s="189"/>
      <c r="AN75" s="188" t="s">
        <v>25</v>
      </c>
      <c r="AO75" s="188"/>
      <c r="AP75" s="188"/>
      <c r="AQ75" s="188"/>
      <c r="AR75" s="189"/>
    </row>
    <row r="76" spans="1:44" ht="32.25" thickBot="1" x14ac:dyDescent="0.3">
      <c r="A76" s="185"/>
      <c r="B76" s="186"/>
      <c r="C76" s="186"/>
      <c r="D76" s="80"/>
      <c r="E76" s="36" t="s">
        <v>11</v>
      </c>
      <c r="F76" s="36" t="s">
        <v>12</v>
      </c>
      <c r="G76" s="36" t="s">
        <v>13</v>
      </c>
      <c r="H76" s="36" t="s">
        <v>14</v>
      </c>
      <c r="I76" s="5" t="s">
        <v>15</v>
      </c>
      <c r="J76" s="37" t="s">
        <v>11</v>
      </c>
      <c r="K76" s="36" t="s">
        <v>12</v>
      </c>
      <c r="L76" s="36" t="s">
        <v>13</v>
      </c>
      <c r="M76" s="36" t="s">
        <v>14</v>
      </c>
      <c r="N76" s="5" t="s">
        <v>15</v>
      </c>
      <c r="O76" s="37" t="s">
        <v>11</v>
      </c>
      <c r="P76" s="36" t="s">
        <v>12</v>
      </c>
      <c r="Q76" s="36" t="s">
        <v>13</v>
      </c>
      <c r="R76" s="36" t="s">
        <v>14</v>
      </c>
      <c r="S76" s="5" t="s">
        <v>15</v>
      </c>
      <c r="T76" s="37" t="s">
        <v>11</v>
      </c>
      <c r="U76" s="36" t="s">
        <v>12</v>
      </c>
      <c r="V76" s="36" t="s">
        <v>13</v>
      </c>
      <c r="W76" s="36" t="s">
        <v>14</v>
      </c>
      <c r="X76" s="5" t="s">
        <v>15</v>
      </c>
      <c r="Y76" s="37" t="s">
        <v>11</v>
      </c>
      <c r="Z76" s="36" t="s">
        <v>12</v>
      </c>
      <c r="AA76" s="36" t="s">
        <v>13</v>
      </c>
      <c r="AB76" s="36" t="s">
        <v>14</v>
      </c>
      <c r="AC76" s="5" t="s">
        <v>15</v>
      </c>
      <c r="AD76" s="37" t="s">
        <v>11</v>
      </c>
      <c r="AE76" s="36" t="s">
        <v>12</v>
      </c>
      <c r="AF76" s="36" t="s">
        <v>13</v>
      </c>
      <c r="AG76" s="36" t="s">
        <v>14</v>
      </c>
      <c r="AH76" s="5" t="s">
        <v>15</v>
      </c>
      <c r="AI76" s="37" t="s">
        <v>11</v>
      </c>
      <c r="AJ76" s="36" t="s">
        <v>12</v>
      </c>
      <c r="AK76" s="36" t="s">
        <v>13</v>
      </c>
      <c r="AL76" s="36" t="s">
        <v>14</v>
      </c>
      <c r="AM76" s="5" t="s">
        <v>15</v>
      </c>
      <c r="AN76" s="37" t="s">
        <v>11</v>
      </c>
      <c r="AO76" s="36" t="s">
        <v>12</v>
      </c>
      <c r="AP76" s="36" t="s">
        <v>13</v>
      </c>
      <c r="AQ76" s="36" t="s">
        <v>14</v>
      </c>
      <c r="AR76" s="5" t="s">
        <v>15</v>
      </c>
    </row>
    <row r="77" spans="1:44" s="28" customFormat="1" ht="22.5" customHeight="1" x14ac:dyDescent="0.2">
      <c r="A77" s="178" t="s">
        <v>44</v>
      </c>
      <c r="B77" s="179"/>
      <c r="C77" s="179"/>
      <c r="D77" s="146"/>
      <c r="E77" s="177">
        <v>4</v>
      </c>
      <c r="F77" s="164"/>
      <c r="G77" s="164"/>
      <c r="H77" s="164"/>
      <c r="I77" s="165"/>
      <c r="J77" s="163">
        <v>4</v>
      </c>
      <c r="K77" s="164"/>
      <c r="L77" s="164"/>
      <c r="M77" s="164"/>
      <c r="N77" s="165"/>
      <c r="O77" s="163">
        <v>4</v>
      </c>
      <c r="P77" s="164"/>
      <c r="Q77" s="164"/>
      <c r="R77" s="164"/>
      <c r="S77" s="165"/>
      <c r="T77" s="163">
        <v>1</v>
      </c>
      <c r="U77" s="164"/>
      <c r="V77" s="164"/>
      <c r="W77" s="164"/>
      <c r="X77" s="165"/>
      <c r="Y77" s="163">
        <v>2</v>
      </c>
      <c r="Z77" s="164"/>
      <c r="AA77" s="164"/>
      <c r="AB77" s="164"/>
      <c r="AC77" s="165"/>
      <c r="AD77" s="163">
        <v>3</v>
      </c>
      <c r="AE77" s="164"/>
      <c r="AF77" s="164"/>
      <c r="AG77" s="164"/>
      <c r="AH77" s="165"/>
      <c r="AI77" s="163">
        <v>0</v>
      </c>
      <c r="AJ77" s="164"/>
      <c r="AK77" s="164"/>
      <c r="AL77" s="164"/>
      <c r="AM77" s="165"/>
      <c r="AN77" s="166"/>
      <c r="AO77" s="167"/>
      <c r="AP77" s="167"/>
      <c r="AQ77" s="167"/>
      <c r="AR77" s="168"/>
    </row>
    <row r="78" spans="1:44" s="28" customFormat="1" ht="22.5" customHeight="1" x14ac:dyDescent="0.2">
      <c r="A78" s="175" t="s">
        <v>45</v>
      </c>
      <c r="B78" s="176"/>
      <c r="C78" s="176"/>
      <c r="D78" s="140"/>
      <c r="E78" s="177">
        <v>3</v>
      </c>
      <c r="F78" s="164"/>
      <c r="G78" s="164"/>
      <c r="H78" s="164"/>
      <c r="I78" s="165"/>
      <c r="J78" s="163">
        <v>3</v>
      </c>
      <c r="K78" s="164"/>
      <c r="L78" s="164"/>
      <c r="M78" s="164"/>
      <c r="N78" s="165"/>
      <c r="O78" s="163">
        <v>3</v>
      </c>
      <c r="P78" s="164"/>
      <c r="Q78" s="164"/>
      <c r="R78" s="164"/>
      <c r="S78" s="165"/>
      <c r="T78" s="163">
        <v>7</v>
      </c>
      <c r="U78" s="164"/>
      <c r="V78" s="164"/>
      <c r="W78" s="164"/>
      <c r="X78" s="165"/>
      <c r="Y78" s="163">
        <v>3</v>
      </c>
      <c r="Z78" s="164"/>
      <c r="AA78" s="164"/>
      <c r="AB78" s="164"/>
      <c r="AC78" s="165"/>
      <c r="AD78" s="163">
        <v>2</v>
      </c>
      <c r="AE78" s="164"/>
      <c r="AF78" s="164"/>
      <c r="AG78" s="164"/>
      <c r="AH78" s="165"/>
      <c r="AI78" s="163">
        <v>0</v>
      </c>
      <c r="AJ78" s="164"/>
      <c r="AK78" s="164"/>
      <c r="AL78" s="164"/>
      <c r="AM78" s="165"/>
      <c r="AN78" s="166"/>
      <c r="AO78" s="167"/>
      <c r="AP78" s="167"/>
      <c r="AQ78" s="167"/>
      <c r="AR78" s="168"/>
    </row>
    <row r="79" spans="1:44" s="28" customFormat="1" ht="22.5" customHeight="1" thickBot="1" x14ac:dyDescent="0.25">
      <c r="A79" s="169" t="s">
        <v>46</v>
      </c>
      <c r="B79" s="170"/>
      <c r="C79" s="170"/>
      <c r="D79" s="142"/>
      <c r="E79" s="171">
        <v>2</v>
      </c>
      <c r="F79" s="172"/>
      <c r="G79" s="172"/>
      <c r="H79" s="172"/>
      <c r="I79" s="173"/>
      <c r="J79" s="174">
        <v>2</v>
      </c>
      <c r="K79" s="172"/>
      <c r="L79" s="172"/>
      <c r="M79" s="172"/>
      <c r="N79" s="173"/>
      <c r="O79" s="174">
        <v>1</v>
      </c>
      <c r="P79" s="172"/>
      <c r="Q79" s="172"/>
      <c r="R79" s="172"/>
      <c r="S79" s="173"/>
      <c r="T79" s="174">
        <v>1</v>
      </c>
      <c r="U79" s="172"/>
      <c r="V79" s="172"/>
      <c r="W79" s="172"/>
      <c r="X79" s="173"/>
      <c r="Y79" s="174">
        <v>0</v>
      </c>
      <c r="Z79" s="172"/>
      <c r="AA79" s="172"/>
      <c r="AB79" s="172"/>
      <c r="AC79" s="173"/>
      <c r="AD79" s="174">
        <v>0</v>
      </c>
      <c r="AE79" s="172"/>
      <c r="AF79" s="172"/>
      <c r="AG79" s="172"/>
      <c r="AH79" s="173"/>
      <c r="AI79" s="174">
        <v>1</v>
      </c>
      <c r="AJ79" s="172"/>
      <c r="AK79" s="172"/>
      <c r="AL79" s="172"/>
      <c r="AM79" s="173"/>
      <c r="AN79" s="158"/>
      <c r="AO79" s="159"/>
      <c r="AP79" s="159"/>
      <c r="AQ79" s="159"/>
      <c r="AR79" s="160"/>
    </row>
    <row r="80" spans="1:44" s="28" customFormat="1" ht="22.5" customHeight="1" thickBot="1" x14ac:dyDescent="0.25">
      <c r="A80" s="161" t="s">
        <v>47</v>
      </c>
      <c r="B80" s="162"/>
      <c r="C80" s="162"/>
      <c r="D80" s="141"/>
      <c r="E80" s="54"/>
      <c r="F80" s="55">
        <f t="shared" ref="F80:AR80" si="27">SUM(F72,F59,F50,F31,F39)</f>
        <v>28</v>
      </c>
      <c r="G80" s="55">
        <f t="shared" si="27"/>
        <v>11</v>
      </c>
      <c r="H80" s="55">
        <f t="shared" si="27"/>
        <v>10</v>
      </c>
      <c r="I80" s="55">
        <f t="shared" si="27"/>
        <v>2</v>
      </c>
      <c r="J80" s="54">
        <f t="shared" si="27"/>
        <v>0</v>
      </c>
      <c r="K80" s="55">
        <f t="shared" si="27"/>
        <v>31</v>
      </c>
      <c r="L80" s="55">
        <f t="shared" si="27"/>
        <v>9</v>
      </c>
      <c r="M80" s="55">
        <f t="shared" si="27"/>
        <v>13</v>
      </c>
      <c r="N80" s="55">
        <f t="shared" si="27"/>
        <v>0</v>
      </c>
      <c r="O80" s="54">
        <f t="shared" si="27"/>
        <v>0</v>
      </c>
      <c r="P80" s="55">
        <f t="shared" si="27"/>
        <v>30</v>
      </c>
      <c r="Q80" s="55">
        <f t="shared" si="27"/>
        <v>10</v>
      </c>
      <c r="R80" s="55">
        <f t="shared" si="27"/>
        <v>9</v>
      </c>
      <c r="S80" s="55">
        <f t="shared" si="27"/>
        <v>0</v>
      </c>
      <c r="T80" s="54">
        <f t="shared" si="27"/>
        <v>0</v>
      </c>
      <c r="U80" s="55">
        <f t="shared" si="27"/>
        <v>31</v>
      </c>
      <c r="V80" s="55">
        <f t="shared" si="27"/>
        <v>11</v>
      </c>
      <c r="W80" s="55">
        <f t="shared" si="27"/>
        <v>9</v>
      </c>
      <c r="X80" s="55">
        <f t="shared" si="27"/>
        <v>0</v>
      </c>
      <c r="Y80" s="54">
        <f t="shared" si="27"/>
        <v>0</v>
      </c>
      <c r="Z80" s="55">
        <f t="shared" si="27"/>
        <v>31</v>
      </c>
      <c r="AA80" s="55">
        <f t="shared" si="27"/>
        <v>10</v>
      </c>
      <c r="AB80" s="55">
        <f t="shared" si="27"/>
        <v>8</v>
      </c>
      <c r="AC80" s="55">
        <f t="shared" si="27"/>
        <v>0</v>
      </c>
      <c r="AD80" s="54">
        <f t="shared" si="27"/>
        <v>0</v>
      </c>
      <c r="AE80" s="55">
        <f t="shared" si="27"/>
        <v>29</v>
      </c>
      <c r="AF80" s="55">
        <f t="shared" si="27"/>
        <v>7</v>
      </c>
      <c r="AG80" s="55">
        <f t="shared" si="27"/>
        <v>10</v>
      </c>
      <c r="AH80" s="55">
        <f t="shared" si="27"/>
        <v>0</v>
      </c>
      <c r="AI80" s="54">
        <f t="shared" si="27"/>
        <v>0</v>
      </c>
      <c r="AJ80" s="55">
        <f t="shared" si="27"/>
        <v>30</v>
      </c>
      <c r="AK80" s="55">
        <f t="shared" si="27"/>
        <v>0</v>
      </c>
      <c r="AL80" s="55">
        <f t="shared" si="27"/>
        <v>27</v>
      </c>
      <c r="AM80" s="55">
        <f t="shared" si="27"/>
        <v>0</v>
      </c>
      <c r="AN80" s="54">
        <f t="shared" si="27"/>
        <v>0</v>
      </c>
      <c r="AO80" s="55">
        <f t="shared" si="27"/>
        <v>210</v>
      </c>
      <c r="AP80" s="55">
        <f t="shared" si="27"/>
        <v>58</v>
      </c>
      <c r="AQ80" s="55">
        <f>SUM(AQ72,AQ59,AQ50,AQ31,AQ39)</f>
        <v>86</v>
      </c>
      <c r="AR80" s="65">
        <f t="shared" si="27"/>
        <v>2</v>
      </c>
    </row>
    <row r="83" spans="1:4" ht="60.75" customHeight="1" x14ac:dyDescent="0.25">
      <c r="A83" s="130" t="s">
        <v>162</v>
      </c>
      <c r="B83" s="203" t="s">
        <v>165</v>
      </c>
      <c r="C83" s="203"/>
      <c r="D83" s="137"/>
    </row>
    <row r="84" spans="1:4" ht="60.75" customHeight="1" x14ac:dyDescent="0.25">
      <c r="A84" s="131" t="s">
        <v>163</v>
      </c>
      <c r="B84" s="203" t="s">
        <v>164</v>
      </c>
      <c r="C84" s="203"/>
      <c r="D84" s="137"/>
    </row>
  </sheetData>
  <mergeCells count="106">
    <mergeCell ref="D3:D4"/>
    <mergeCell ref="D34:D35"/>
    <mergeCell ref="D42:D43"/>
    <mergeCell ref="D53:D54"/>
    <mergeCell ref="D63:D64"/>
    <mergeCell ref="B83:C83"/>
    <mergeCell ref="B84:C84"/>
    <mergeCell ref="A2:AR2"/>
    <mergeCell ref="A3:A4"/>
    <mergeCell ref="B3:B4"/>
    <mergeCell ref="C3:C4"/>
    <mergeCell ref="E3:I3"/>
    <mergeCell ref="J3:N3"/>
    <mergeCell ref="O3:S3"/>
    <mergeCell ref="T3:X3"/>
    <mergeCell ref="Y3:AC3"/>
    <mergeCell ref="AD3:AH3"/>
    <mergeCell ref="AI3:AM3"/>
    <mergeCell ref="AN3:AR3"/>
    <mergeCell ref="A33:AR33"/>
    <mergeCell ref="A34:A35"/>
    <mergeCell ref="B34:B35"/>
    <mergeCell ref="C34:C35"/>
    <mergeCell ref="E34:I34"/>
    <mergeCell ref="J34:N34"/>
    <mergeCell ref="O34:S34"/>
    <mergeCell ref="T34:X34"/>
    <mergeCell ref="AN42:AR42"/>
    <mergeCell ref="Y34:AC34"/>
    <mergeCell ref="AD34:AH34"/>
    <mergeCell ref="AI34:AM34"/>
    <mergeCell ref="AN34:AR34"/>
    <mergeCell ref="A41:AR41"/>
    <mergeCell ref="A42:A43"/>
    <mergeCell ref="B42:B43"/>
    <mergeCell ref="C42:C43"/>
    <mergeCell ref="E42:I42"/>
    <mergeCell ref="J42:N42"/>
    <mergeCell ref="O42:S42"/>
    <mergeCell ref="T42:X42"/>
    <mergeCell ref="Y42:AC42"/>
    <mergeCell ref="AD42:AH42"/>
    <mergeCell ref="AI42:AM42"/>
    <mergeCell ref="A52:AR52"/>
    <mergeCell ref="A53:A54"/>
    <mergeCell ref="B53:B54"/>
    <mergeCell ref="C53:C54"/>
    <mergeCell ref="E53:I53"/>
    <mergeCell ref="J53:N53"/>
    <mergeCell ref="O53:S53"/>
    <mergeCell ref="T53:X53"/>
    <mergeCell ref="Y53:AC53"/>
    <mergeCell ref="AN63:AR63"/>
    <mergeCell ref="AD53:AH53"/>
    <mergeCell ref="AI53:AM53"/>
    <mergeCell ref="AN53:AR53"/>
    <mergeCell ref="A61:AN61"/>
    <mergeCell ref="A62:AR62"/>
    <mergeCell ref="A63:A64"/>
    <mergeCell ref="B63:B64"/>
    <mergeCell ref="C63:C64"/>
    <mergeCell ref="E63:I63"/>
    <mergeCell ref="J63:N63"/>
    <mergeCell ref="O63:S63"/>
    <mergeCell ref="T63:X63"/>
    <mergeCell ref="Y63:AC63"/>
    <mergeCell ref="AD63:AH63"/>
    <mergeCell ref="AI63:AM63"/>
    <mergeCell ref="A74:AR74"/>
    <mergeCell ref="A75:C76"/>
    <mergeCell ref="E75:I75"/>
    <mergeCell ref="J75:N75"/>
    <mergeCell ref="O75:S75"/>
    <mergeCell ref="T75:X75"/>
    <mergeCell ref="Y75:AC75"/>
    <mergeCell ref="AD75:AH75"/>
    <mergeCell ref="AI75:AM75"/>
    <mergeCell ref="AN75:AR75"/>
    <mergeCell ref="AD77:AH77"/>
    <mergeCell ref="AI77:AM77"/>
    <mergeCell ref="AN77:AR77"/>
    <mergeCell ref="A78:C78"/>
    <mergeCell ref="E78:I78"/>
    <mergeCell ref="J78:N78"/>
    <mergeCell ref="O78:S78"/>
    <mergeCell ref="T78:X78"/>
    <mergeCell ref="Y78:AC78"/>
    <mergeCell ref="AD78:AH78"/>
    <mergeCell ref="A77:C77"/>
    <mergeCell ref="E77:I77"/>
    <mergeCell ref="J77:N77"/>
    <mergeCell ref="O77:S77"/>
    <mergeCell ref="T77:X77"/>
    <mergeCell ref="Y77:AC77"/>
    <mergeCell ref="AN79:AR79"/>
    <mergeCell ref="A80:C80"/>
    <mergeCell ref="AI78:AM78"/>
    <mergeCell ref="AN78:AR78"/>
    <mergeCell ref="A79:C79"/>
    <mergeCell ref="E79:I79"/>
    <mergeCell ref="J79:N79"/>
    <mergeCell ref="O79:S79"/>
    <mergeCell ref="T79:X79"/>
    <mergeCell ref="Y79:AC79"/>
    <mergeCell ref="AD79:AH79"/>
    <mergeCell ref="AI79:AM79"/>
  </mergeCells>
  <phoneticPr fontId="7" type="noConversion"/>
  <pageMargins left="0.7" right="0.7" top="0.75" bottom="0.75" header="0.3" footer="0.3"/>
  <pageSetup paperSize="9" scale="27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AR97"/>
  <sheetViews>
    <sheetView topLeftCell="A43" workbookViewId="0">
      <selection activeCell="A62" sqref="A62:AN62"/>
    </sheetView>
  </sheetViews>
  <sheetFormatPr defaultColWidth="8.85546875" defaultRowHeight="15.75" x14ac:dyDescent="0.25"/>
  <cols>
    <col min="1" max="1" width="23.7109375" style="19" customWidth="1"/>
    <col min="2" max="2" width="41.7109375" style="21" customWidth="1"/>
    <col min="3" max="4" width="34" style="19" customWidth="1"/>
    <col min="5" max="5" width="5.140625" style="19" customWidth="1"/>
    <col min="6" max="6" width="7" style="19" bestFit="1" customWidth="1"/>
    <col min="7" max="7" width="4.7109375" style="19" customWidth="1"/>
    <col min="8" max="8" width="4.42578125" style="19" bestFit="1" customWidth="1"/>
    <col min="9" max="9" width="3.42578125" style="19" customWidth="1"/>
    <col min="10" max="10" width="4.42578125" style="19" customWidth="1"/>
    <col min="11" max="11" width="4.42578125" style="19" bestFit="1" customWidth="1"/>
    <col min="12" max="12" width="4.7109375" style="19" customWidth="1"/>
    <col min="13" max="13" width="4.42578125" style="19" bestFit="1" customWidth="1"/>
    <col min="14" max="14" width="3.140625" style="19" customWidth="1"/>
    <col min="15" max="15" width="4.7109375" style="19" customWidth="1"/>
    <col min="16" max="18" width="4.42578125" style="19" bestFit="1" customWidth="1"/>
    <col min="19" max="19" width="3.85546875" style="19" customWidth="1"/>
    <col min="20" max="20" width="4.7109375" style="19" customWidth="1"/>
    <col min="21" max="23" width="4.42578125" style="19" bestFit="1" customWidth="1"/>
    <col min="24" max="24" width="3.7109375" style="19" customWidth="1"/>
    <col min="25" max="25" width="4.7109375" style="19" customWidth="1"/>
    <col min="26" max="26" width="4.42578125" style="19" bestFit="1" customWidth="1"/>
    <col min="27" max="27" width="4.140625" style="19" customWidth="1"/>
    <col min="28" max="28" width="4.42578125" style="19" bestFit="1" customWidth="1"/>
    <col min="29" max="29" width="3.42578125" style="19" customWidth="1"/>
    <col min="30" max="30" width="5" style="19" customWidth="1"/>
    <col min="31" max="31" width="4.42578125" style="19" bestFit="1" customWidth="1"/>
    <col min="32" max="32" width="4.28515625" style="19" customWidth="1"/>
    <col min="33" max="33" width="4.42578125" style="19" bestFit="1" customWidth="1"/>
    <col min="34" max="34" width="3.7109375" style="19" customWidth="1"/>
    <col min="35" max="35" width="4.7109375" style="19" customWidth="1"/>
    <col min="36" max="36" width="4.42578125" style="19" bestFit="1" customWidth="1"/>
    <col min="37" max="37" width="4.28515625" style="19" customWidth="1"/>
    <col min="38" max="38" width="4.42578125" style="19" bestFit="1" customWidth="1"/>
    <col min="39" max="39" width="3.85546875" style="19" customWidth="1"/>
    <col min="40" max="40" width="4.7109375" style="19" customWidth="1"/>
    <col min="41" max="41" width="5.140625" style="19" bestFit="1" customWidth="1"/>
    <col min="42" max="42" width="4.42578125" style="19" bestFit="1" customWidth="1"/>
    <col min="43" max="43" width="6" style="19" bestFit="1" customWidth="1"/>
    <col min="44" max="44" width="3.42578125" style="19" customWidth="1"/>
    <col min="45" max="16384" width="8.85546875" style="34"/>
  </cols>
  <sheetData>
    <row r="1" spans="1:44" x14ac:dyDescent="0.25">
      <c r="A1" s="3" t="s">
        <v>130</v>
      </c>
      <c r="B1" s="3"/>
      <c r="C1" s="3"/>
      <c r="D1" s="3"/>
      <c r="E1" s="4"/>
      <c r="F1" s="4"/>
      <c r="G1" s="4"/>
      <c r="H1" s="4"/>
      <c r="I1" s="4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</row>
    <row r="2" spans="1:44" ht="16.5" thickBot="1" x14ac:dyDescent="0.3">
      <c r="A2" s="200" t="s">
        <v>88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</row>
    <row r="3" spans="1:44" ht="15" customHeight="1" x14ac:dyDescent="0.25">
      <c r="A3" s="194" t="s">
        <v>0</v>
      </c>
      <c r="B3" s="196" t="s">
        <v>1</v>
      </c>
      <c r="C3" s="196" t="s">
        <v>2</v>
      </c>
      <c r="D3" s="201" t="s">
        <v>202</v>
      </c>
      <c r="E3" s="192" t="s">
        <v>3</v>
      </c>
      <c r="F3" s="190"/>
      <c r="G3" s="190"/>
      <c r="H3" s="190"/>
      <c r="I3" s="191"/>
      <c r="J3" s="188" t="s">
        <v>4</v>
      </c>
      <c r="K3" s="188"/>
      <c r="L3" s="188"/>
      <c r="M3" s="188"/>
      <c r="N3" s="189"/>
      <c r="O3" s="188" t="s">
        <v>5</v>
      </c>
      <c r="P3" s="188"/>
      <c r="Q3" s="188"/>
      <c r="R3" s="188"/>
      <c r="S3" s="189"/>
      <c r="T3" s="188" t="s">
        <v>6</v>
      </c>
      <c r="U3" s="188"/>
      <c r="V3" s="188"/>
      <c r="W3" s="188"/>
      <c r="X3" s="189"/>
      <c r="Y3" s="188" t="s">
        <v>7</v>
      </c>
      <c r="Z3" s="188"/>
      <c r="AA3" s="188"/>
      <c r="AB3" s="188"/>
      <c r="AC3" s="189"/>
      <c r="AD3" s="188" t="s">
        <v>8</v>
      </c>
      <c r="AE3" s="188"/>
      <c r="AF3" s="188"/>
      <c r="AG3" s="188"/>
      <c r="AH3" s="189"/>
      <c r="AI3" s="188" t="s">
        <v>9</v>
      </c>
      <c r="AJ3" s="188"/>
      <c r="AK3" s="188"/>
      <c r="AL3" s="188"/>
      <c r="AM3" s="189"/>
      <c r="AN3" s="192" t="s">
        <v>10</v>
      </c>
      <c r="AO3" s="190"/>
      <c r="AP3" s="190"/>
      <c r="AQ3" s="190"/>
      <c r="AR3" s="191"/>
    </row>
    <row r="4" spans="1:44" ht="31.5" x14ac:dyDescent="0.25">
      <c r="A4" s="195"/>
      <c r="B4" s="197"/>
      <c r="C4" s="197"/>
      <c r="D4" s="202"/>
      <c r="E4" s="35" t="s">
        <v>11</v>
      </c>
      <c r="F4" s="36" t="s">
        <v>12</v>
      </c>
      <c r="G4" s="36" t="s">
        <v>13</v>
      </c>
      <c r="H4" s="36" t="s">
        <v>14</v>
      </c>
      <c r="I4" s="5" t="s">
        <v>15</v>
      </c>
      <c r="J4" s="37" t="s">
        <v>11</v>
      </c>
      <c r="K4" s="36" t="s">
        <v>12</v>
      </c>
      <c r="L4" s="36" t="s">
        <v>13</v>
      </c>
      <c r="M4" s="36" t="s">
        <v>14</v>
      </c>
      <c r="N4" s="5" t="s">
        <v>15</v>
      </c>
      <c r="O4" s="37" t="s">
        <v>11</v>
      </c>
      <c r="P4" s="36" t="s">
        <v>12</v>
      </c>
      <c r="Q4" s="36" t="s">
        <v>13</v>
      </c>
      <c r="R4" s="36" t="s">
        <v>14</v>
      </c>
      <c r="S4" s="5" t="s">
        <v>15</v>
      </c>
      <c r="T4" s="37" t="s">
        <v>11</v>
      </c>
      <c r="U4" s="36" t="s">
        <v>12</v>
      </c>
      <c r="V4" s="36" t="s">
        <v>13</v>
      </c>
      <c r="W4" s="36" t="s">
        <v>14</v>
      </c>
      <c r="X4" s="5" t="s">
        <v>15</v>
      </c>
      <c r="Y4" s="37" t="s">
        <v>11</v>
      </c>
      <c r="Z4" s="36" t="s">
        <v>12</v>
      </c>
      <c r="AA4" s="36" t="s">
        <v>13</v>
      </c>
      <c r="AB4" s="36" t="s">
        <v>14</v>
      </c>
      <c r="AC4" s="5" t="s">
        <v>15</v>
      </c>
      <c r="AD4" s="37" t="s">
        <v>11</v>
      </c>
      <c r="AE4" s="36" t="s">
        <v>12</v>
      </c>
      <c r="AF4" s="36" t="s">
        <v>13</v>
      </c>
      <c r="AG4" s="36" t="s">
        <v>14</v>
      </c>
      <c r="AH4" s="5" t="s">
        <v>15</v>
      </c>
      <c r="AI4" s="37" t="s">
        <v>11</v>
      </c>
      <c r="AJ4" s="36" t="s">
        <v>12</v>
      </c>
      <c r="AK4" s="36" t="s">
        <v>13</v>
      </c>
      <c r="AL4" s="36" t="s">
        <v>14</v>
      </c>
      <c r="AM4" s="5" t="s">
        <v>15</v>
      </c>
      <c r="AN4" s="35" t="s">
        <v>11</v>
      </c>
      <c r="AO4" s="36" t="s">
        <v>12</v>
      </c>
      <c r="AP4" s="36" t="s">
        <v>13</v>
      </c>
      <c r="AQ4" s="36" t="s">
        <v>14</v>
      </c>
      <c r="AR4" s="5" t="s">
        <v>15</v>
      </c>
    </row>
    <row r="5" spans="1:44" x14ac:dyDescent="0.25">
      <c r="A5" s="6" t="s">
        <v>173</v>
      </c>
      <c r="B5" s="1" t="s">
        <v>53</v>
      </c>
      <c r="C5" s="9"/>
      <c r="D5" s="10" t="s">
        <v>183</v>
      </c>
      <c r="E5" s="8" t="s">
        <v>16</v>
      </c>
      <c r="F5" s="9">
        <v>5</v>
      </c>
      <c r="G5" s="9">
        <v>2</v>
      </c>
      <c r="H5" s="9">
        <v>2</v>
      </c>
      <c r="I5" s="10">
        <v>0</v>
      </c>
      <c r="J5" s="38"/>
      <c r="K5" s="7"/>
      <c r="L5" s="9"/>
      <c r="M5" s="9"/>
      <c r="N5" s="10"/>
      <c r="O5" s="38"/>
      <c r="P5" s="7"/>
      <c r="Q5" s="9"/>
      <c r="R5" s="9"/>
      <c r="S5" s="10"/>
      <c r="T5" s="38"/>
      <c r="U5" s="7"/>
      <c r="V5" s="9"/>
      <c r="W5" s="9"/>
      <c r="X5" s="10"/>
      <c r="Y5" s="38"/>
      <c r="Z5" s="7"/>
      <c r="AA5" s="9"/>
      <c r="AB5" s="9"/>
      <c r="AC5" s="10"/>
      <c r="AD5" s="38"/>
      <c r="AE5" s="7"/>
      <c r="AF5" s="9"/>
      <c r="AG5" s="9"/>
      <c r="AH5" s="10"/>
      <c r="AI5" s="38"/>
      <c r="AJ5" s="7"/>
      <c r="AK5" s="9"/>
      <c r="AL5" s="9"/>
      <c r="AM5" s="10"/>
      <c r="AN5" s="39"/>
      <c r="AO5" s="40">
        <f>SUM(F5,K5,P5,U5,Z5,AE5,AJ5)</f>
        <v>5</v>
      </c>
      <c r="AP5" s="40">
        <f>SUM(G5,L5,Q5,V5,AA5,AF5,AK5)</f>
        <v>2</v>
      </c>
      <c r="AQ5" s="40">
        <f t="shared" ref="AQ5:AR9" si="0">SUM(H5,M5,R5,W5,AB5,AG5,AL5)</f>
        <v>2</v>
      </c>
      <c r="AR5" s="32">
        <f t="shared" si="0"/>
        <v>0</v>
      </c>
    </row>
    <row r="6" spans="1:44" x14ac:dyDescent="0.25">
      <c r="A6" s="6" t="s">
        <v>174</v>
      </c>
      <c r="B6" s="1" t="s">
        <v>57</v>
      </c>
      <c r="C6" s="9"/>
      <c r="D6" s="10"/>
      <c r="E6" s="8" t="s">
        <v>16</v>
      </c>
      <c r="F6" s="9">
        <v>2</v>
      </c>
      <c r="G6" s="9">
        <v>1</v>
      </c>
      <c r="H6" s="9">
        <v>1</v>
      </c>
      <c r="I6" s="10">
        <v>0</v>
      </c>
      <c r="J6" s="38"/>
      <c r="K6" s="7"/>
      <c r="L6" s="9"/>
      <c r="M6" s="9"/>
      <c r="N6" s="10"/>
      <c r="O6" s="38"/>
      <c r="P6" s="7"/>
      <c r="Q6" s="9"/>
      <c r="R6" s="9"/>
      <c r="S6" s="10"/>
      <c r="T6" s="38"/>
      <c r="U6" s="7"/>
      <c r="V6" s="9"/>
      <c r="W6" s="9"/>
      <c r="X6" s="10"/>
      <c r="Y6" s="38"/>
      <c r="Z6" s="7"/>
      <c r="AA6" s="9"/>
      <c r="AB6" s="9"/>
      <c r="AC6" s="10"/>
      <c r="AD6" s="38"/>
      <c r="AE6" s="7"/>
      <c r="AF6" s="9"/>
      <c r="AG6" s="9"/>
      <c r="AH6" s="10"/>
      <c r="AI6" s="38"/>
      <c r="AJ6" s="7"/>
      <c r="AK6" s="9"/>
      <c r="AL6" s="9"/>
      <c r="AM6" s="10"/>
      <c r="AN6" s="39"/>
      <c r="AO6" s="40">
        <f t="shared" ref="AO6:AP9" si="1">SUM(F6,K6,P6,U6,Z6,AE6,AJ6)</f>
        <v>2</v>
      </c>
      <c r="AP6" s="40">
        <f t="shared" si="1"/>
        <v>1</v>
      </c>
      <c r="AQ6" s="40">
        <f t="shared" si="0"/>
        <v>1</v>
      </c>
      <c r="AR6" s="32">
        <f t="shared" si="0"/>
        <v>0</v>
      </c>
    </row>
    <row r="7" spans="1:44" x14ac:dyDescent="0.25">
      <c r="A7" s="6" t="s">
        <v>175</v>
      </c>
      <c r="B7" s="1" t="s">
        <v>58</v>
      </c>
      <c r="C7" s="9"/>
      <c r="D7" s="10" t="s">
        <v>192</v>
      </c>
      <c r="E7" s="8" t="s">
        <v>17</v>
      </c>
      <c r="F7" s="9">
        <v>5</v>
      </c>
      <c r="G7" s="9">
        <v>1</v>
      </c>
      <c r="H7" s="9">
        <v>2</v>
      </c>
      <c r="I7" s="10">
        <v>0</v>
      </c>
      <c r="J7" s="38"/>
      <c r="K7" s="7"/>
      <c r="L7" s="9"/>
      <c r="M7" s="9"/>
      <c r="N7" s="10"/>
      <c r="O7" s="38"/>
      <c r="P7" s="7"/>
      <c r="Q7" s="9"/>
      <c r="R7" s="9"/>
      <c r="S7" s="10"/>
      <c r="T7" s="38"/>
      <c r="U7" s="7"/>
      <c r="V7" s="9"/>
      <c r="W7" s="9"/>
      <c r="X7" s="10"/>
      <c r="Y7" s="38"/>
      <c r="Z7" s="7"/>
      <c r="AA7" s="9"/>
      <c r="AB7" s="9"/>
      <c r="AC7" s="10"/>
      <c r="AD7" s="38"/>
      <c r="AE7" s="7"/>
      <c r="AF7" s="9"/>
      <c r="AG7" s="9"/>
      <c r="AH7" s="10"/>
      <c r="AI7" s="38"/>
      <c r="AJ7" s="7"/>
      <c r="AK7" s="9"/>
      <c r="AL7" s="9"/>
      <c r="AM7" s="10"/>
      <c r="AN7" s="39"/>
      <c r="AO7" s="40">
        <f t="shared" si="1"/>
        <v>5</v>
      </c>
      <c r="AP7" s="40">
        <f t="shared" si="1"/>
        <v>1</v>
      </c>
      <c r="AQ7" s="40">
        <f t="shared" si="0"/>
        <v>2</v>
      </c>
      <c r="AR7" s="32">
        <f t="shared" si="0"/>
        <v>0</v>
      </c>
    </row>
    <row r="8" spans="1:44" ht="16.5" customHeight="1" x14ac:dyDescent="0.25">
      <c r="A8" s="6" t="s">
        <v>176</v>
      </c>
      <c r="B8" s="1" t="s">
        <v>18</v>
      </c>
      <c r="C8" s="9"/>
      <c r="D8" s="10" t="s">
        <v>185</v>
      </c>
      <c r="E8" s="8" t="s">
        <v>17</v>
      </c>
      <c r="F8" s="9">
        <v>5</v>
      </c>
      <c r="G8" s="9">
        <v>1</v>
      </c>
      <c r="H8" s="9">
        <v>2</v>
      </c>
      <c r="I8" s="10">
        <v>0</v>
      </c>
      <c r="J8" s="38"/>
      <c r="K8" s="7"/>
      <c r="L8" s="9"/>
      <c r="M8" s="9"/>
      <c r="N8" s="10"/>
      <c r="O8" s="38"/>
      <c r="P8" s="7"/>
      <c r="Q8" s="9"/>
      <c r="R8" s="9"/>
      <c r="S8" s="10"/>
      <c r="T8" s="38"/>
      <c r="U8" s="7"/>
      <c r="V8" s="9"/>
      <c r="W8" s="9"/>
      <c r="X8" s="10"/>
      <c r="Y8" s="38"/>
      <c r="Z8" s="7"/>
      <c r="AA8" s="9"/>
      <c r="AB8" s="9"/>
      <c r="AC8" s="10"/>
      <c r="AD8" s="38"/>
      <c r="AE8" s="7"/>
      <c r="AF8" s="9"/>
      <c r="AG8" s="9"/>
      <c r="AH8" s="10"/>
      <c r="AI8" s="38"/>
      <c r="AJ8" s="7"/>
      <c r="AK8" s="9"/>
      <c r="AL8" s="9"/>
      <c r="AM8" s="10"/>
      <c r="AN8" s="39"/>
      <c r="AO8" s="40">
        <f t="shared" si="1"/>
        <v>5</v>
      </c>
      <c r="AP8" s="40">
        <f t="shared" si="1"/>
        <v>1</v>
      </c>
      <c r="AQ8" s="40">
        <f t="shared" si="0"/>
        <v>2</v>
      </c>
      <c r="AR8" s="32">
        <f t="shared" si="0"/>
        <v>0</v>
      </c>
    </row>
    <row r="9" spans="1:44" x14ac:dyDescent="0.25">
      <c r="A9" s="6" t="s">
        <v>175</v>
      </c>
      <c r="B9" s="1" t="s">
        <v>74</v>
      </c>
      <c r="C9" s="9"/>
      <c r="D9" s="134" t="s">
        <v>203</v>
      </c>
      <c r="E9" s="8" t="s">
        <v>17</v>
      </c>
      <c r="F9" s="9">
        <v>5</v>
      </c>
      <c r="G9" s="9">
        <v>2</v>
      </c>
      <c r="H9" s="9">
        <v>0</v>
      </c>
      <c r="I9" s="10">
        <v>0</v>
      </c>
      <c r="J9" s="38"/>
      <c r="K9" s="7"/>
      <c r="L9" s="9"/>
      <c r="M9" s="9"/>
      <c r="N9" s="10"/>
      <c r="O9" s="38"/>
      <c r="P9" s="7"/>
      <c r="Q9" s="9"/>
      <c r="R9" s="9"/>
      <c r="S9" s="10"/>
      <c r="T9" s="38"/>
      <c r="U9" s="7"/>
      <c r="V9" s="9"/>
      <c r="W9" s="9"/>
      <c r="X9" s="10"/>
      <c r="Y9" s="38"/>
      <c r="Z9" s="7"/>
      <c r="AA9" s="9"/>
      <c r="AB9" s="9"/>
      <c r="AC9" s="10"/>
      <c r="AD9" s="38"/>
      <c r="AE9" s="7"/>
      <c r="AF9" s="9"/>
      <c r="AG9" s="9"/>
      <c r="AH9" s="10"/>
      <c r="AI9" s="38"/>
      <c r="AJ9" s="7"/>
      <c r="AK9" s="9"/>
      <c r="AL9" s="9"/>
      <c r="AM9" s="10"/>
      <c r="AN9" s="39"/>
      <c r="AO9" s="40">
        <f t="shared" si="1"/>
        <v>5</v>
      </c>
      <c r="AP9" s="40">
        <f t="shared" si="1"/>
        <v>2</v>
      </c>
      <c r="AQ9" s="40">
        <f t="shared" si="0"/>
        <v>0</v>
      </c>
      <c r="AR9" s="32">
        <f t="shared" si="0"/>
        <v>0</v>
      </c>
    </row>
    <row r="10" spans="1:44" x14ac:dyDescent="0.25">
      <c r="A10" s="6" t="s">
        <v>176</v>
      </c>
      <c r="B10" s="1" t="s">
        <v>73</v>
      </c>
      <c r="C10" s="9"/>
      <c r="D10" s="10" t="s">
        <v>186</v>
      </c>
      <c r="E10" s="8" t="s">
        <v>16</v>
      </c>
      <c r="F10" s="9">
        <v>3</v>
      </c>
      <c r="G10" s="9">
        <v>1</v>
      </c>
      <c r="H10" s="9">
        <v>1</v>
      </c>
      <c r="I10" s="10">
        <v>0</v>
      </c>
      <c r="J10" s="38"/>
      <c r="K10" s="7"/>
      <c r="L10" s="9"/>
      <c r="M10" s="9"/>
      <c r="N10" s="10"/>
      <c r="O10" s="38"/>
      <c r="P10" s="7"/>
      <c r="Q10" s="9"/>
      <c r="R10" s="9"/>
      <c r="S10" s="10"/>
      <c r="T10" s="38"/>
      <c r="U10" s="7"/>
      <c r="V10" s="9"/>
      <c r="W10" s="9"/>
      <c r="X10" s="10"/>
      <c r="Y10" s="38"/>
      <c r="Z10" s="7"/>
      <c r="AA10" s="9"/>
      <c r="AB10" s="9"/>
      <c r="AC10" s="10"/>
      <c r="AD10" s="38"/>
      <c r="AE10" s="7"/>
      <c r="AF10" s="9"/>
      <c r="AG10" s="9"/>
      <c r="AH10" s="10"/>
      <c r="AI10" s="38"/>
      <c r="AJ10" s="7"/>
      <c r="AK10" s="9"/>
      <c r="AL10" s="9"/>
      <c r="AM10" s="10"/>
      <c r="AN10" s="39"/>
      <c r="AO10" s="40">
        <f>SUM(F10,K10,P10,U10,Z10,AE10,AJ10)</f>
        <v>3</v>
      </c>
      <c r="AP10" s="40">
        <f>SUM(G10,L10,Q10,V10,AA10,AF10,AK10)</f>
        <v>1</v>
      </c>
      <c r="AQ10" s="40">
        <f>SUM(H10,M10,R10,W10,AB10,AG10,AL10)</f>
        <v>1</v>
      </c>
      <c r="AR10" s="32">
        <f>SUM(I10,N10,S10,X10,AC10,AH10,AM10)</f>
        <v>0</v>
      </c>
    </row>
    <row r="11" spans="1:44" x14ac:dyDescent="0.25">
      <c r="A11" s="6" t="s">
        <v>177</v>
      </c>
      <c r="B11" s="1" t="s">
        <v>19</v>
      </c>
      <c r="C11" s="12"/>
      <c r="D11" s="134"/>
      <c r="E11" s="31"/>
      <c r="F11" s="22"/>
      <c r="G11" s="22"/>
      <c r="H11" s="22"/>
      <c r="J11" s="8" t="s">
        <v>16</v>
      </c>
      <c r="K11" s="9">
        <v>3</v>
      </c>
      <c r="L11" s="9">
        <v>0</v>
      </c>
      <c r="M11" s="9">
        <v>2</v>
      </c>
      <c r="N11" s="10">
        <v>0</v>
      </c>
      <c r="O11" s="20"/>
      <c r="P11" s="9"/>
      <c r="Q11" s="9"/>
      <c r="R11" s="9"/>
      <c r="S11" s="10"/>
      <c r="T11" s="20"/>
      <c r="U11" s="9"/>
      <c r="V11" s="9"/>
      <c r="W11" s="9"/>
      <c r="X11" s="10"/>
      <c r="Y11" s="20"/>
      <c r="Z11" s="9"/>
      <c r="AA11" s="9"/>
      <c r="AB11" s="9"/>
      <c r="AC11" s="10"/>
      <c r="AD11" s="20"/>
      <c r="AE11" s="9"/>
      <c r="AF11" s="9"/>
      <c r="AG11" s="9"/>
      <c r="AH11" s="10"/>
      <c r="AI11" s="8"/>
      <c r="AJ11" s="9"/>
      <c r="AK11" s="9"/>
      <c r="AL11" s="9"/>
      <c r="AM11" s="10"/>
      <c r="AN11" s="20"/>
      <c r="AO11" s="40">
        <f t="shared" ref="AO11:AO13" si="2">SUM(F11,K11,P11,U11,Z11,AE11,AJ11)</f>
        <v>3</v>
      </c>
      <c r="AP11" s="40">
        <f t="shared" ref="AP11:AP13" si="3">SUM(G11,L11,Q11,V11,AA11,AF11,AK11)</f>
        <v>0</v>
      </c>
      <c r="AQ11" s="40">
        <f t="shared" ref="AQ11:AQ13" si="4">SUM(H11,M11,R11,W11,AB11,AG11,AL11)</f>
        <v>2</v>
      </c>
      <c r="AR11" s="32">
        <f t="shared" ref="AR11:AR13" si="5">SUM(I11,N11,S11,X11,AC11,AH11,AM11)</f>
        <v>0</v>
      </c>
    </row>
    <row r="12" spans="1:44" x14ac:dyDescent="0.25">
      <c r="A12" s="6" t="s">
        <v>173</v>
      </c>
      <c r="B12" s="1" t="s">
        <v>54</v>
      </c>
      <c r="C12" s="22"/>
      <c r="D12" s="10" t="s">
        <v>183</v>
      </c>
      <c r="E12" s="8"/>
      <c r="F12" s="9"/>
      <c r="G12" s="9"/>
      <c r="H12" s="9"/>
      <c r="I12" s="10"/>
      <c r="J12" s="9" t="s">
        <v>17</v>
      </c>
      <c r="K12" s="9">
        <v>5</v>
      </c>
      <c r="L12" s="9">
        <v>2</v>
      </c>
      <c r="M12" s="9">
        <v>2</v>
      </c>
      <c r="N12" s="10">
        <v>0</v>
      </c>
      <c r="O12" s="38"/>
      <c r="P12" s="7"/>
      <c r="Q12" s="9"/>
      <c r="R12" s="9"/>
      <c r="S12" s="10"/>
      <c r="T12" s="38"/>
      <c r="U12" s="7"/>
      <c r="V12" s="9"/>
      <c r="W12" s="9"/>
      <c r="X12" s="10"/>
      <c r="Y12" s="38"/>
      <c r="Z12" s="7"/>
      <c r="AA12" s="9"/>
      <c r="AB12" s="9"/>
      <c r="AC12" s="10"/>
      <c r="AD12" s="38"/>
      <c r="AE12" s="7"/>
      <c r="AF12" s="9"/>
      <c r="AG12" s="9"/>
      <c r="AH12" s="10"/>
      <c r="AI12" s="38"/>
      <c r="AJ12" s="7"/>
      <c r="AK12" s="9"/>
      <c r="AL12" s="9"/>
      <c r="AM12" s="10"/>
      <c r="AN12" s="39"/>
      <c r="AO12" s="40">
        <f t="shared" si="2"/>
        <v>5</v>
      </c>
      <c r="AP12" s="40">
        <f t="shared" si="3"/>
        <v>2</v>
      </c>
      <c r="AQ12" s="40">
        <f t="shared" si="4"/>
        <v>2</v>
      </c>
      <c r="AR12" s="32">
        <f t="shared" si="5"/>
        <v>0</v>
      </c>
    </row>
    <row r="13" spans="1:44" ht="16.5" customHeight="1" x14ac:dyDescent="0.25">
      <c r="A13" s="6" t="s">
        <v>173</v>
      </c>
      <c r="B13" s="1" t="s">
        <v>69</v>
      </c>
      <c r="C13" s="12" t="s">
        <v>53</v>
      </c>
      <c r="D13" s="134" t="s">
        <v>184</v>
      </c>
      <c r="E13" s="39"/>
      <c r="F13" s="7"/>
      <c r="G13" s="9"/>
      <c r="H13" s="9"/>
      <c r="I13" s="10"/>
      <c r="J13" s="9" t="s">
        <v>16</v>
      </c>
      <c r="K13" s="9">
        <v>5</v>
      </c>
      <c r="L13" s="9">
        <v>1</v>
      </c>
      <c r="M13" s="9">
        <v>2</v>
      </c>
      <c r="N13" s="10">
        <v>0</v>
      </c>
      <c r="O13" s="38"/>
      <c r="P13" s="7"/>
      <c r="Q13" s="9"/>
      <c r="R13" s="9"/>
      <c r="S13" s="10"/>
      <c r="T13" s="38"/>
      <c r="U13" s="7"/>
      <c r="V13" s="9"/>
      <c r="W13" s="9"/>
      <c r="X13" s="10"/>
      <c r="Y13" s="38"/>
      <c r="Z13" s="7"/>
      <c r="AA13" s="9"/>
      <c r="AB13" s="9"/>
      <c r="AC13" s="10"/>
      <c r="AD13" s="38"/>
      <c r="AE13" s="7"/>
      <c r="AF13" s="9"/>
      <c r="AG13" s="9"/>
      <c r="AH13" s="10"/>
      <c r="AI13" s="38"/>
      <c r="AJ13" s="7"/>
      <c r="AK13" s="9"/>
      <c r="AL13" s="9"/>
      <c r="AM13" s="10"/>
      <c r="AN13" s="39"/>
      <c r="AO13" s="40">
        <f t="shared" si="2"/>
        <v>5</v>
      </c>
      <c r="AP13" s="40">
        <f t="shared" si="3"/>
        <v>1</v>
      </c>
      <c r="AQ13" s="40">
        <f t="shared" si="4"/>
        <v>2</v>
      </c>
      <c r="AR13" s="32">
        <f t="shared" si="5"/>
        <v>0</v>
      </c>
    </row>
    <row r="14" spans="1:44" x14ac:dyDescent="0.25">
      <c r="A14" s="6" t="s">
        <v>175</v>
      </c>
      <c r="B14" s="1" t="s">
        <v>59</v>
      </c>
      <c r="C14" s="147"/>
      <c r="D14" s="10" t="s">
        <v>192</v>
      </c>
      <c r="E14" s="39"/>
      <c r="F14" s="7"/>
      <c r="G14" s="9"/>
      <c r="H14" s="9"/>
      <c r="I14" s="10"/>
      <c r="J14" s="9" t="s">
        <v>17</v>
      </c>
      <c r="K14" s="9">
        <v>5</v>
      </c>
      <c r="L14" s="9">
        <v>2</v>
      </c>
      <c r="M14" s="9">
        <v>1</v>
      </c>
      <c r="N14" s="10">
        <v>0</v>
      </c>
      <c r="O14" s="38"/>
      <c r="P14" s="7"/>
      <c r="Q14" s="9"/>
      <c r="R14" s="9"/>
      <c r="S14" s="10"/>
      <c r="T14" s="38"/>
      <c r="U14" s="7"/>
      <c r="V14" s="9"/>
      <c r="W14" s="9"/>
      <c r="X14" s="10"/>
      <c r="Y14" s="38"/>
      <c r="Z14" s="7"/>
      <c r="AA14" s="9"/>
      <c r="AB14" s="9"/>
      <c r="AC14" s="10"/>
      <c r="AD14" s="38"/>
      <c r="AE14" s="7"/>
      <c r="AF14" s="9"/>
      <c r="AG14" s="9"/>
      <c r="AH14" s="10"/>
      <c r="AI14" s="38"/>
      <c r="AJ14" s="7"/>
      <c r="AK14" s="9"/>
      <c r="AL14" s="9"/>
      <c r="AM14" s="10"/>
      <c r="AN14" s="39"/>
      <c r="AO14" s="40">
        <f t="shared" ref="AO14:AO27" si="6">SUM(F14,K14,P14,U14,Z14,AE14,AJ14)</f>
        <v>5</v>
      </c>
      <c r="AP14" s="40">
        <f t="shared" ref="AP14:AP27" si="7">SUM(G14,L14,Q14,V14,AA14,AF14,AK14)</f>
        <v>2</v>
      </c>
      <c r="AQ14" s="40">
        <f t="shared" ref="AQ14:AQ27" si="8">SUM(H14,M14,R14,W14,AB14,AG14,AL14)</f>
        <v>1</v>
      </c>
      <c r="AR14" s="32">
        <f t="shared" ref="AR14:AR27" si="9">SUM(I14,N14,S14,X14,AC14,AH14,AM14)</f>
        <v>0</v>
      </c>
    </row>
    <row r="15" spans="1:44" x14ac:dyDescent="0.25">
      <c r="A15" s="6" t="s">
        <v>178</v>
      </c>
      <c r="B15" s="1" t="s">
        <v>61</v>
      </c>
      <c r="C15" s="9"/>
      <c r="D15" s="10" t="s">
        <v>187</v>
      </c>
      <c r="E15" s="39"/>
      <c r="F15" s="7"/>
      <c r="G15" s="9"/>
      <c r="H15" s="9"/>
      <c r="I15" s="10"/>
      <c r="J15" s="9" t="s">
        <v>17</v>
      </c>
      <c r="K15" s="9">
        <v>5</v>
      </c>
      <c r="L15" s="9">
        <v>1</v>
      </c>
      <c r="M15" s="9">
        <v>2</v>
      </c>
      <c r="N15" s="10">
        <v>0</v>
      </c>
      <c r="O15" s="38"/>
      <c r="P15" s="7"/>
      <c r="Q15" s="9"/>
      <c r="R15" s="9"/>
      <c r="S15" s="10"/>
      <c r="T15" s="38"/>
      <c r="U15" s="7"/>
      <c r="V15" s="9"/>
      <c r="W15" s="9"/>
      <c r="X15" s="10"/>
      <c r="Y15" s="38"/>
      <c r="Z15" s="7"/>
      <c r="AA15" s="9"/>
      <c r="AB15" s="9"/>
      <c r="AC15" s="10"/>
      <c r="AD15" s="38"/>
      <c r="AE15" s="7"/>
      <c r="AF15" s="9"/>
      <c r="AG15" s="9"/>
      <c r="AH15" s="10"/>
      <c r="AI15" s="38"/>
      <c r="AJ15" s="7"/>
      <c r="AK15" s="9"/>
      <c r="AL15" s="9"/>
      <c r="AM15" s="10"/>
      <c r="AN15" s="39"/>
      <c r="AO15" s="40">
        <f t="shared" si="6"/>
        <v>5</v>
      </c>
      <c r="AP15" s="40">
        <f t="shared" si="7"/>
        <v>1</v>
      </c>
      <c r="AQ15" s="40">
        <f t="shared" si="8"/>
        <v>2</v>
      </c>
      <c r="AR15" s="32">
        <f t="shared" si="9"/>
        <v>0</v>
      </c>
    </row>
    <row r="16" spans="1:44" x14ac:dyDescent="0.25">
      <c r="A16" s="6" t="s">
        <v>176</v>
      </c>
      <c r="B16" s="1" t="s">
        <v>134</v>
      </c>
      <c r="C16" s="9"/>
      <c r="D16" s="10" t="s">
        <v>188</v>
      </c>
      <c r="E16" s="39"/>
      <c r="F16" s="7"/>
      <c r="G16" s="9"/>
      <c r="H16" s="9"/>
      <c r="I16" s="10"/>
      <c r="J16" s="9" t="s">
        <v>17</v>
      </c>
      <c r="K16" s="9">
        <v>5</v>
      </c>
      <c r="L16" s="9">
        <v>2</v>
      </c>
      <c r="M16" s="9">
        <v>1</v>
      </c>
      <c r="N16" s="10">
        <v>0</v>
      </c>
      <c r="O16" s="9"/>
      <c r="P16" s="9"/>
      <c r="Q16" s="9"/>
      <c r="R16" s="9"/>
      <c r="S16" s="10"/>
      <c r="T16" s="38"/>
      <c r="U16" s="7"/>
      <c r="V16" s="9"/>
      <c r="W16" s="9"/>
      <c r="X16" s="10"/>
      <c r="Y16" s="38"/>
      <c r="Z16" s="7"/>
      <c r="AA16" s="9"/>
      <c r="AB16" s="9"/>
      <c r="AC16" s="10"/>
      <c r="AD16" s="38"/>
      <c r="AE16" s="7"/>
      <c r="AF16" s="9"/>
      <c r="AG16" s="9"/>
      <c r="AH16" s="10"/>
      <c r="AI16" s="38"/>
      <c r="AJ16" s="7"/>
      <c r="AK16" s="9"/>
      <c r="AL16" s="9"/>
      <c r="AM16" s="10"/>
      <c r="AN16" s="39"/>
      <c r="AO16" s="40">
        <f t="shared" si="6"/>
        <v>5</v>
      </c>
      <c r="AP16" s="40">
        <f t="shared" si="7"/>
        <v>2</v>
      </c>
      <c r="AQ16" s="40">
        <f t="shared" si="8"/>
        <v>1</v>
      </c>
      <c r="AR16" s="32">
        <f t="shared" si="9"/>
        <v>0</v>
      </c>
    </row>
    <row r="17" spans="1:44" x14ac:dyDescent="0.25">
      <c r="A17" s="6" t="s">
        <v>176</v>
      </c>
      <c r="B17" s="1" t="s">
        <v>72</v>
      </c>
      <c r="C17" s="9"/>
      <c r="D17" s="10" t="s">
        <v>186</v>
      </c>
      <c r="E17" s="39"/>
      <c r="F17" s="7"/>
      <c r="G17" s="9"/>
      <c r="H17" s="9"/>
      <c r="I17" s="10"/>
      <c r="J17" s="9" t="s">
        <v>16</v>
      </c>
      <c r="K17" s="9">
        <v>3</v>
      </c>
      <c r="L17" s="9">
        <v>1</v>
      </c>
      <c r="M17" s="9">
        <v>1</v>
      </c>
      <c r="N17" s="10">
        <v>0</v>
      </c>
      <c r="O17" s="38"/>
      <c r="P17" s="7"/>
      <c r="Q17" s="9"/>
      <c r="R17" s="9"/>
      <c r="S17" s="10"/>
      <c r="T17" s="38"/>
      <c r="U17" s="7"/>
      <c r="V17" s="9"/>
      <c r="W17" s="9"/>
      <c r="X17" s="10"/>
      <c r="Y17" s="38"/>
      <c r="Z17" s="7"/>
      <c r="AA17" s="9"/>
      <c r="AB17" s="9"/>
      <c r="AC17" s="10"/>
      <c r="AD17" s="38"/>
      <c r="AE17" s="7"/>
      <c r="AF17" s="9"/>
      <c r="AG17" s="9"/>
      <c r="AH17" s="10"/>
      <c r="AI17" s="38"/>
      <c r="AJ17" s="7"/>
      <c r="AK17" s="9"/>
      <c r="AL17" s="9"/>
      <c r="AM17" s="10"/>
      <c r="AN17" s="39"/>
      <c r="AO17" s="40">
        <f t="shared" si="6"/>
        <v>3</v>
      </c>
      <c r="AP17" s="40">
        <f t="shared" si="7"/>
        <v>1</v>
      </c>
      <c r="AQ17" s="40">
        <f t="shared" si="8"/>
        <v>1</v>
      </c>
      <c r="AR17" s="32">
        <f t="shared" si="9"/>
        <v>0</v>
      </c>
    </row>
    <row r="18" spans="1:44" x14ac:dyDescent="0.25">
      <c r="A18" s="6" t="s">
        <v>178</v>
      </c>
      <c r="B18" s="1" t="s">
        <v>76</v>
      </c>
      <c r="C18" s="9" t="s">
        <v>58</v>
      </c>
      <c r="D18" s="10" t="s">
        <v>190</v>
      </c>
      <c r="E18" s="39"/>
      <c r="F18" s="7"/>
      <c r="G18" s="9"/>
      <c r="H18" s="9"/>
      <c r="I18" s="10"/>
      <c r="J18" s="9"/>
      <c r="K18" s="9"/>
      <c r="L18" s="9"/>
      <c r="M18" s="9"/>
      <c r="N18" s="10"/>
      <c r="O18" s="9" t="s">
        <v>17</v>
      </c>
      <c r="P18" s="9">
        <v>5</v>
      </c>
      <c r="Q18" s="9">
        <v>1</v>
      </c>
      <c r="R18" s="9">
        <v>2</v>
      </c>
      <c r="S18" s="10">
        <v>0</v>
      </c>
      <c r="T18" s="38"/>
      <c r="U18" s="7"/>
      <c r="V18" s="9"/>
      <c r="W18" s="9"/>
      <c r="X18" s="10"/>
      <c r="Y18" s="38"/>
      <c r="Z18" s="7"/>
      <c r="AA18" s="9"/>
      <c r="AB18" s="9"/>
      <c r="AC18" s="10"/>
      <c r="AD18" s="38"/>
      <c r="AE18" s="7"/>
      <c r="AF18" s="9"/>
      <c r="AG18" s="9"/>
      <c r="AH18" s="10"/>
      <c r="AI18" s="38"/>
      <c r="AJ18" s="7"/>
      <c r="AK18" s="9"/>
      <c r="AL18" s="9"/>
      <c r="AM18" s="10"/>
      <c r="AN18" s="39"/>
      <c r="AO18" s="40">
        <f t="shared" si="6"/>
        <v>5</v>
      </c>
      <c r="AP18" s="40">
        <f t="shared" si="7"/>
        <v>1</v>
      </c>
      <c r="AQ18" s="40">
        <f t="shared" si="8"/>
        <v>2</v>
      </c>
      <c r="AR18" s="32">
        <f t="shared" si="9"/>
        <v>0</v>
      </c>
    </row>
    <row r="19" spans="1:44" x14ac:dyDescent="0.25">
      <c r="A19" s="6" t="s">
        <v>176</v>
      </c>
      <c r="B19" s="1" t="s">
        <v>80</v>
      </c>
      <c r="C19" s="9"/>
      <c r="D19" s="118" t="s">
        <v>191</v>
      </c>
      <c r="E19" s="39"/>
      <c r="F19" s="7"/>
      <c r="G19" s="9"/>
      <c r="H19" s="9"/>
      <c r="I19" s="10"/>
      <c r="J19" s="9"/>
      <c r="K19" s="9"/>
      <c r="L19" s="9"/>
      <c r="M19" s="9"/>
      <c r="N19" s="10"/>
      <c r="O19" s="9" t="s">
        <v>16</v>
      </c>
      <c r="P19" s="9">
        <v>3</v>
      </c>
      <c r="Q19" s="9">
        <v>1</v>
      </c>
      <c r="R19" s="9">
        <v>1</v>
      </c>
      <c r="S19" s="10">
        <v>0</v>
      </c>
      <c r="T19" s="38"/>
      <c r="U19" s="7"/>
      <c r="V19" s="9"/>
      <c r="W19" s="9"/>
      <c r="X19" s="10"/>
      <c r="Y19" s="38"/>
      <c r="Z19" s="7"/>
      <c r="AA19" s="9"/>
      <c r="AB19" s="9"/>
      <c r="AC19" s="10"/>
      <c r="AD19" s="38"/>
      <c r="AE19" s="7"/>
      <c r="AF19" s="9"/>
      <c r="AG19" s="9"/>
      <c r="AH19" s="10"/>
      <c r="AI19" s="38"/>
      <c r="AJ19" s="7"/>
      <c r="AK19" s="9"/>
      <c r="AL19" s="9"/>
      <c r="AM19" s="10"/>
      <c r="AN19" s="39"/>
      <c r="AO19" s="40">
        <f t="shared" si="6"/>
        <v>3</v>
      </c>
      <c r="AP19" s="40">
        <f t="shared" si="7"/>
        <v>1</v>
      </c>
      <c r="AQ19" s="40">
        <f t="shared" si="8"/>
        <v>1</v>
      </c>
      <c r="AR19" s="32">
        <f t="shared" si="9"/>
        <v>0</v>
      </c>
    </row>
    <row r="20" spans="1:44" x14ac:dyDescent="0.25">
      <c r="A20" s="6" t="s">
        <v>173</v>
      </c>
      <c r="B20" s="1" t="s">
        <v>70</v>
      </c>
      <c r="C20" s="9" t="s">
        <v>56</v>
      </c>
      <c r="D20" s="10" t="s">
        <v>184</v>
      </c>
      <c r="E20" s="39"/>
      <c r="F20" s="7"/>
      <c r="G20" s="9"/>
      <c r="H20" s="9"/>
      <c r="I20" s="10"/>
      <c r="J20" s="38"/>
      <c r="K20" s="7"/>
      <c r="L20" s="9"/>
      <c r="M20" s="9"/>
      <c r="N20" s="10"/>
      <c r="O20" s="9" t="s">
        <v>17</v>
      </c>
      <c r="P20" s="9">
        <v>5</v>
      </c>
      <c r="Q20" s="9">
        <v>1</v>
      </c>
      <c r="R20" s="9">
        <v>2</v>
      </c>
      <c r="S20" s="10">
        <v>0</v>
      </c>
      <c r="T20" s="38"/>
      <c r="U20" s="7"/>
      <c r="V20" s="9"/>
      <c r="W20" s="9"/>
      <c r="X20" s="10"/>
      <c r="Y20" s="38"/>
      <c r="Z20" s="7"/>
      <c r="AA20" s="9"/>
      <c r="AB20" s="9"/>
      <c r="AC20" s="10"/>
      <c r="AD20" s="38"/>
      <c r="AE20" s="7"/>
      <c r="AF20" s="9"/>
      <c r="AG20" s="9"/>
      <c r="AH20" s="10"/>
      <c r="AI20" s="38"/>
      <c r="AJ20" s="7"/>
      <c r="AK20" s="9"/>
      <c r="AL20" s="9"/>
      <c r="AM20" s="10"/>
      <c r="AN20" s="39"/>
      <c r="AO20" s="40">
        <f t="shared" si="6"/>
        <v>5</v>
      </c>
      <c r="AP20" s="40">
        <f t="shared" si="7"/>
        <v>1</v>
      </c>
      <c r="AQ20" s="40">
        <f t="shared" si="8"/>
        <v>2</v>
      </c>
      <c r="AR20" s="32">
        <f t="shared" si="9"/>
        <v>0</v>
      </c>
    </row>
    <row r="21" spans="1:44" ht="16.5" customHeight="1" x14ac:dyDescent="0.25">
      <c r="A21" s="6" t="s">
        <v>175</v>
      </c>
      <c r="B21" s="1" t="s">
        <v>48</v>
      </c>
      <c r="C21" s="9"/>
      <c r="D21" s="10" t="s">
        <v>192</v>
      </c>
      <c r="E21" s="39"/>
      <c r="F21" s="7"/>
      <c r="G21" s="9"/>
      <c r="H21" s="9"/>
      <c r="I21" s="10"/>
      <c r="J21" s="38"/>
      <c r="K21" s="7"/>
      <c r="L21" s="9"/>
      <c r="M21" s="9"/>
      <c r="N21" s="10"/>
      <c r="O21" s="9" t="s">
        <v>17</v>
      </c>
      <c r="P21" s="9">
        <v>3</v>
      </c>
      <c r="Q21" s="9">
        <v>2</v>
      </c>
      <c r="R21" s="9">
        <v>0</v>
      </c>
      <c r="S21" s="10">
        <v>0</v>
      </c>
      <c r="T21" s="38"/>
      <c r="U21" s="7"/>
      <c r="V21" s="9"/>
      <c r="W21" s="9"/>
      <c r="X21" s="10"/>
      <c r="Y21" s="38"/>
      <c r="Z21" s="7"/>
      <c r="AA21" s="9"/>
      <c r="AB21" s="9"/>
      <c r="AC21" s="10"/>
      <c r="AD21" s="38"/>
      <c r="AE21" s="7"/>
      <c r="AF21" s="9"/>
      <c r="AG21" s="9"/>
      <c r="AH21" s="10"/>
      <c r="AI21" s="38"/>
      <c r="AJ21" s="7"/>
      <c r="AK21" s="9"/>
      <c r="AL21" s="9"/>
      <c r="AM21" s="10"/>
      <c r="AN21" s="39"/>
      <c r="AO21" s="40">
        <f t="shared" si="6"/>
        <v>3</v>
      </c>
      <c r="AP21" s="40">
        <f t="shared" si="7"/>
        <v>2</v>
      </c>
      <c r="AQ21" s="40">
        <f t="shared" si="8"/>
        <v>0</v>
      </c>
      <c r="AR21" s="32">
        <f t="shared" si="9"/>
        <v>0</v>
      </c>
    </row>
    <row r="22" spans="1:44" x14ac:dyDescent="0.25">
      <c r="A22" s="6" t="s">
        <v>178</v>
      </c>
      <c r="B22" s="1" t="s">
        <v>71</v>
      </c>
      <c r="C22" s="9" t="s">
        <v>61</v>
      </c>
      <c r="D22" s="10" t="s">
        <v>187</v>
      </c>
      <c r="E22" s="39"/>
      <c r="F22" s="7"/>
      <c r="G22" s="9"/>
      <c r="H22" s="9"/>
      <c r="I22" s="10"/>
      <c r="J22" s="38"/>
      <c r="K22" s="7"/>
      <c r="L22" s="9"/>
      <c r="M22" s="9"/>
      <c r="N22" s="10"/>
      <c r="O22" s="9" t="s">
        <v>16</v>
      </c>
      <c r="P22" s="9">
        <v>5</v>
      </c>
      <c r="Q22" s="9">
        <v>1</v>
      </c>
      <c r="R22" s="9">
        <v>2</v>
      </c>
      <c r="S22" s="10">
        <v>0</v>
      </c>
      <c r="T22" s="38"/>
      <c r="U22" s="7"/>
      <c r="V22" s="9"/>
      <c r="W22" s="9"/>
      <c r="X22" s="10"/>
      <c r="Y22" s="38"/>
      <c r="Z22" s="7"/>
      <c r="AA22" s="9"/>
      <c r="AB22" s="9"/>
      <c r="AC22" s="10"/>
      <c r="AD22" s="38"/>
      <c r="AE22" s="7"/>
      <c r="AF22" s="9"/>
      <c r="AG22" s="9"/>
      <c r="AH22" s="10"/>
      <c r="AI22" s="38"/>
      <c r="AJ22" s="7"/>
      <c r="AK22" s="9"/>
      <c r="AL22" s="9"/>
      <c r="AM22" s="10"/>
      <c r="AN22" s="39"/>
      <c r="AO22" s="40">
        <f t="shared" si="6"/>
        <v>5</v>
      </c>
      <c r="AP22" s="40">
        <f t="shared" si="7"/>
        <v>1</v>
      </c>
      <c r="AQ22" s="40">
        <f t="shared" si="8"/>
        <v>2</v>
      </c>
      <c r="AR22" s="32">
        <f t="shared" si="9"/>
        <v>0</v>
      </c>
    </row>
    <row r="23" spans="1:44" x14ac:dyDescent="0.25">
      <c r="A23" s="6" t="s">
        <v>177</v>
      </c>
      <c r="B23" s="1" t="s">
        <v>20</v>
      </c>
      <c r="C23" s="12" t="s">
        <v>19</v>
      </c>
      <c r="D23" s="134"/>
      <c r="E23" s="8"/>
      <c r="F23" s="9"/>
      <c r="G23" s="9"/>
      <c r="H23" s="9"/>
      <c r="I23" s="10"/>
      <c r="J23" s="9"/>
      <c r="K23" s="9"/>
      <c r="L23" s="9"/>
      <c r="M23" s="9"/>
      <c r="N23" s="10"/>
      <c r="O23" s="9" t="s">
        <v>16</v>
      </c>
      <c r="P23" s="9">
        <v>3</v>
      </c>
      <c r="Q23" s="9">
        <v>0</v>
      </c>
      <c r="R23" s="9">
        <v>2</v>
      </c>
      <c r="S23" s="10">
        <v>0</v>
      </c>
      <c r="T23" s="20"/>
      <c r="U23" s="9"/>
      <c r="V23" s="9"/>
      <c r="W23" s="9"/>
      <c r="X23" s="10"/>
      <c r="Y23" s="20"/>
      <c r="Z23" s="9"/>
      <c r="AA23" s="9"/>
      <c r="AB23" s="9"/>
      <c r="AC23" s="10"/>
      <c r="AD23" s="20"/>
      <c r="AE23" s="9"/>
      <c r="AF23" s="9"/>
      <c r="AG23" s="9"/>
      <c r="AH23" s="10"/>
      <c r="AI23" s="8"/>
      <c r="AJ23" s="9"/>
      <c r="AK23" s="9"/>
      <c r="AL23" s="9"/>
      <c r="AM23" s="10"/>
      <c r="AN23" s="20"/>
      <c r="AO23" s="40">
        <f t="shared" si="6"/>
        <v>3</v>
      </c>
      <c r="AP23" s="40">
        <f t="shared" si="7"/>
        <v>0</v>
      </c>
      <c r="AQ23" s="40">
        <f t="shared" si="8"/>
        <v>2</v>
      </c>
      <c r="AR23" s="32">
        <f t="shared" si="9"/>
        <v>0</v>
      </c>
    </row>
    <row r="24" spans="1:44" x14ac:dyDescent="0.25">
      <c r="A24" s="6" t="s">
        <v>175</v>
      </c>
      <c r="B24" s="2" t="s">
        <v>77</v>
      </c>
      <c r="C24" s="12" t="s">
        <v>74</v>
      </c>
      <c r="D24" s="134" t="s">
        <v>203</v>
      </c>
      <c r="E24" s="63"/>
      <c r="F24" s="48"/>
      <c r="G24" s="14"/>
      <c r="H24" s="14"/>
      <c r="I24" s="15"/>
      <c r="J24" s="47"/>
      <c r="K24" s="48"/>
      <c r="L24" s="14"/>
      <c r="M24" s="14"/>
      <c r="N24" s="15"/>
      <c r="O24" s="14"/>
      <c r="P24" s="14"/>
      <c r="Q24" s="14"/>
      <c r="R24" s="14"/>
      <c r="S24" s="15"/>
      <c r="T24" s="47" t="s">
        <v>17</v>
      </c>
      <c r="U24" s="48">
        <v>5</v>
      </c>
      <c r="V24" s="14">
        <v>2</v>
      </c>
      <c r="W24" s="14">
        <v>1</v>
      </c>
      <c r="X24" s="15">
        <v>0</v>
      </c>
      <c r="Y24" s="47"/>
      <c r="Z24" s="48"/>
      <c r="AA24" s="14"/>
      <c r="AB24" s="14"/>
      <c r="AC24" s="15"/>
      <c r="AD24" s="47"/>
      <c r="AE24" s="48"/>
      <c r="AF24" s="14"/>
      <c r="AG24" s="14"/>
      <c r="AH24" s="15"/>
      <c r="AI24" s="47"/>
      <c r="AJ24" s="48"/>
      <c r="AK24" s="14"/>
      <c r="AL24" s="14"/>
      <c r="AM24" s="15"/>
      <c r="AN24" s="20"/>
      <c r="AO24" s="40">
        <f t="shared" si="6"/>
        <v>5</v>
      </c>
      <c r="AP24" s="40">
        <f t="shared" si="7"/>
        <v>2</v>
      </c>
      <c r="AQ24" s="40">
        <f t="shared" si="8"/>
        <v>1</v>
      </c>
      <c r="AR24" s="32">
        <f t="shared" si="9"/>
        <v>0</v>
      </c>
    </row>
    <row r="25" spans="1:44" x14ac:dyDescent="0.25">
      <c r="A25" s="6" t="s">
        <v>178</v>
      </c>
      <c r="B25" s="1" t="s">
        <v>55</v>
      </c>
      <c r="C25" s="12" t="s">
        <v>53</v>
      </c>
      <c r="D25" s="134" t="s">
        <v>196</v>
      </c>
      <c r="E25" s="39"/>
      <c r="F25" s="7"/>
      <c r="G25" s="9"/>
      <c r="H25" s="9"/>
      <c r="I25" s="10"/>
      <c r="J25" s="38"/>
      <c r="K25" s="7"/>
      <c r="L25" s="9"/>
      <c r="M25" s="9"/>
      <c r="N25" s="10"/>
      <c r="O25" s="9"/>
      <c r="P25" s="9"/>
      <c r="Q25" s="9"/>
      <c r="R25" s="9"/>
      <c r="S25" s="10"/>
      <c r="T25" s="38" t="s">
        <v>16</v>
      </c>
      <c r="U25" s="7">
        <v>3</v>
      </c>
      <c r="V25" s="9">
        <v>1</v>
      </c>
      <c r="W25" s="9">
        <v>1</v>
      </c>
      <c r="X25" s="10">
        <v>0</v>
      </c>
      <c r="Y25" s="38"/>
      <c r="Z25" s="7"/>
      <c r="AA25" s="9"/>
      <c r="AB25" s="9"/>
      <c r="AC25" s="10"/>
      <c r="AD25" s="38"/>
      <c r="AE25" s="7"/>
      <c r="AF25" s="9"/>
      <c r="AG25" s="9"/>
      <c r="AH25" s="10"/>
      <c r="AI25" s="38"/>
      <c r="AJ25" s="7"/>
      <c r="AK25" s="9"/>
      <c r="AL25" s="9"/>
      <c r="AM25" s="10"/>
      <c r="AN25" s="20"/>
      <c r="AO25" s="40">
        <f t="shared" si="6"/>
        <v>3</v>
      </c>
      <c r="AP25" s="40">
        <f t="shared" si="7"/>
        <v>1</v>
      </c>
      <c r="AQ25" s="40">
        <f t="shared" si="8"/>
        <v>1</v>
      </c>
      <c r="AR25" s="32">
        <f t="shared" si="9"/>
        <v>0</v>
      </c>
    </row>
    <row r="26" spans="1:44" x14ac:dyDescent="0.25">
      <c r="A26" s="6" t="s">
        <v>175</v>
      </c>
      <c r="B26" s="1" t="s">
        <v>60</v>
      </c>
      <c r="C26" s="12"/>
      <c r="D26" s="134" t="s">
        <v>192</v>
      </c>
      <c r="E26" s="39"/>
      <c r="F26" s="7"/>
      <c r="G26" s="9"/>
      <c r="H26" s="9"/>
      <c r="I26" s="10"/>
      <c r="J26" s="38"/>
      <c r="K26" s="7"/>
      <c r="L26" s="9"/>
      <c r="M26" s="9"/>
      <c r="N26" s="10"/>
      <c r="O26" s="9"/>
      <c r="P26" s="9"/>
      <c r="Q26" s="9"/>
      <c r="R26" s="9"/>
      <c r="S26" s="10"/>
      <c r="T26" s="38" t="s">
        <v>17</v>
      </c>
      <c r="U26" s="7">
        <v>3</v>
      </c>
      <c r="V26" s="9">
        <v>2</v>
      </c>
      <c r="W26" s="9">
        <v>0</v>
      </c>
      <c r="X26" s="10">
        <v>0</v>
      </c>
      <c r="Y26" s="38"/>
      <c r="Z26" s="7"/>
      <c r="AA26" s="9"/>
      <c r="AB26" s="9"/>
      <c r="AC26" s="10"/>
      <c r="AD26" s="38"/>
      <c r="AE26" s="7"/>
      <c r="AF26" s="9"/>
      <c r="AG26" s="9"/>
      <c r="AH26" s="10"/>
      <c r="AI26" s="38"/>
      <c r="AJ26" s="7"/>
      <c r="AK26" s="9"/>
      <c r="AL26" s="9"/>
      <c r="AM26" s="10"/>
      <c r="AN26" s="20"/>
      <c r="AO26" s="40">
        <f t="shared" si="6"/>
        <v>3</v>
      </c>
      <c r="AP26" s="40">
        <f t="shared" si="7"/>
        <v>2</v>
      </c>
      <c r="AQ26" s="40">
        <f t="shared" si="8"/>
        <v>0</v>
      </c>
      <c r="AR26" s="32">
        <f t="shared" si="9"/>
        <v>0</v>
      </c>
    </row>
    <row r="27" spans="1:44" x14ac:dyDescent="0.25">
      <c r="A27" s="6" t="s">
        <v>178</v>
      </c>
      <c r="B27" s="1" t="s">
        <v>21</v>
      </c>
      <c r="C27" s="9" t="s">
        <v>61</v>
      </c>
      <c r="D27" s="10" t="s">
        <v>193</v>
      </c>
      <c r="E27" s="39"/>
      <c r="F27" s="7"/>
      <c r="G27" s="9"/>
      <c r="H27" s="9"/>
      <c r="I27" s="10"/>
      <c r="J27" s="38"/>
      <c r="K27" s="7"/>
      <c r="L27" s="9"/>
      <c r="M27" s="9"/>
      <c r="N27" s="10"/>
      <c r="O27" s="9"/>
      <c r="P27" s="9"/>
      <c r="Q27" s="9"/>
      <c r="R27" s="9"/>
      <c r="S27" s="10"/>
      <c r="T27" s="38"/>
      <c r="U27" s="7"/>
      <c r="V27" s="9"/>
      <c r="W27" s="9"/>
      <c r="X27" s="10"/>
      <c r="Y27" s="38" t="s">
        <v>17</v>
      </c>
      <c r="Z27" s="7">
        <v>5</v>
      </c>
      <c r="AA27" s="9">
        <v>2</v>
      </c>
      <c r="AB27" s="9">
        <v>1</v>
      </c>
      <c r="AC27" s="10">
        <v>0</v>
      </c>
      <c r="AD27" s="38"/>
      <c r="AE27" s="7"/>
      <c r="AF27" s="9"/>
      <c r="AG27" s="9"/>
      <c r="AH27" s="10"/>
      <c r="AI27" s="38"/>
      <c r="AJ27" s="7"/>
      <c r="AK27" s="9"/>
      <c r="AL27" s="9"/>
      <c r="AM27" s="10"/>
      <c r="AN27" s="20"/>
      <c r="AO27" s="40">
        <f t="shared" si="6"/>
        <v>5</v>
      </c>
      <c r="AP27" s="40">
        <f t="shared" si="7"/>
        <v>2</v>
      </c>
      <c r="AQ27" s="40">
        <f t="shared" si="8"/>
        <v>1</v>
      </c>
      <c r="AR27" s="32">
        <f t="shared" si="9"/>
        <v>0</v>
      </c>
    </row>
    <row r="28" spans="1:44" x14ac:dyDescent="0.25">
      <c r="A28" s="6" t="s">
        <v>178</v>
      </c>
      <c r="B28" s="1" t="s">
        <v>63</v>
      </c>
      <c r="C28" s="9" t="s">
        <v>61</v>
      </c>
      <c r="D28" s="10" t="s">
        <v>193</v>
      </c>
      <c r="E28" s="8"/>
      <c r="F28" s="9"/>
      <c r="G28" s="9"/>
      <c r="H28" s="9"/>
      <c r="I28" s="10"/>
      <c r="J28" s="39"/>
      <c r="K28" s="7"/>
      <c r="L28" s="7"/>
      <c r="M28" s="7"/>
      <c r="N28" s="10"/>
      <c r="O28" s="38"/>
      <c r="P28" s="7"/>
      <c r="Q28" s="7"/>
      <c r="R28" s="7"/>
      <c r="S28" s="10"/>
      <c r="T28" s="38"/>
      <c r="U28" s="7"/>
      <c r="V28" s="7"/>
      <c r="W28" s="7"/>
      <c r="X28" s="10"/>
      <c r="Y28" s="38"/>
      <c r="Z28" s="7"/>
      <c r="AA28" s="7"/>
      <c r="AB28" s="7"/>
      <c r="AC28" s="10"/>
      <c r="AD28" s="38" t="s">
        <v>17</v>
      </c>
      <c r="AE28" s="7">
        <v>3</v>
      </c>
      <c r="AF28" s="9">
        <v>1</v>
      </c>
      <c r="AG28" s="9">
        <v>1</v>
      </c>
      <c r="AH28" s="10">
        <v>0</v>
      </c>
      <c r="AI28" s="38"/>
      <c r="AJ28" s="7"/>
      <c r="AK28" s="9"/>
      <c r="AL28" s="9"/>
      <c r="AM28" s="10"/>
      <c r="AN28" s="20"/>
      <c r="AO28" s="40">
        <v>3</v>
      </c>
      <c r="AP28" s="40">
        <f t="shared" ref="AP28:AR30" si="10">SUM(G28,L28,Q28,V28,AA28,AF28,AK28)</f>
        <v>1</v>
      </c>
      <c r="AQ28" s="40">
        <f t="shared" si="10"/>
        <v>1</v>
      </c>
      <c r="AR28" s="32">
        <f t="shared" si="10"/>
        <v>0</v>
      </c>
    </row>
    <row r="29" spans="1:44" x14ac:dyDescent="0.25">
      <c r="A29" s="6" t="s">
        <v>178</v>
      </c>
      <c r="B29" s="1" t="s">
        <v>52</v>
      </c>
      <c r="C29" s="9" t="s">
        <v>61</v>
      </c>
      <c r="D29" s="10" t="s">
        <v>187</v>
      </c>
      <c r="E29" s="8"/>
      <c r="F29" s="9"/>
      <c r="G29" s="9"/>
      <c r="H29" s="9"/>
      <c r="I29" s="10"/>
      <c r="J29" s="39"/>
      <c r="K29" s="7"/>
      <c r="L29" s="7"/>
      <c r="M29" s="7"/>
      <c r="N29" s="10"/>
      <c r="O29" s="38"/>
      <c r="P29" s="7"/>
      <c r="Q29" s="7"/>
      <c r="R29" s="7"/>
      <c r="S29" s="10"/>
      <c r="T29" s="38"/>
      <c r="U29" s="7"/>
      <c r="V29" s="7"/>
      <c r="W29" s="7"/>
      <c r="X29" s="10"/>
      <c r="Y29" s="38"/>
      <c r="Z29" s="7"/>
      <c r="AA29" s="7"/>
      <c r="AB29" s="7"/>
      <c r="AC29" s="10"/>
      <c r="AD29" s="9" t="s">
        <v>17</v>
      </c>
      <c r="AE29" s="9">
        <v>3</v>
      </c>
      <c r="AF29" s="9">
        <v>1</v>
      </c>
      <c r="AG29" s="9">
        <v>1</v>
      </c>
      <c r="AH29" s="10">
        <v>0</v>
      </c>
      <c r="AI29" s="11"/>
      <c r="AJ29" s="25"/>
      <c r="AK29" s="25"/>
      <c r="AL29" s="25"/>
      <c r="AM29" s="26"/>
      <c r="AN29" s="56"/>
      <c r="AO29" s="40">
        <v>3</v>
      </c>
      <c r="AP29" s="40">
        <f t="shared" si="10"/>
        <v>1</v>
      </c>
      <c r="AQ29" s="40">
        <f t="shared" si="10"/>
        <v>1</v>
      </c>
      <c r="AR29" s="32">
        <f t="shared" si="10"/>
        <v>0</v>
      </c>
    </row>
    <row r="30" spans="1:44" ht="16.5" thickBot="1" x14ac:dyDescent="0.3">
      <c r="A30" s="6" t="s">
        <v>178</v>
      </c>
      <c r="B30" s="66" t="s">
        <v>166</v>
      </c>
      <c r="C30" s="149" t="s">
        <v>76</v>
      </c>
      <c r="D30" s="150" t="s">
        <v>196</v>
      </c>
      <c r="E30" s="39"/>
      <c r="F30" s="7"/>
      <c r="G30" s="9"/>
      <c r="H30" s="9"/>
      <c r="I30" s="10"/>
      <c r="J30" s="38"/>
      <c r="K30" s="7"/>
      <c r="L30" s="9"/>
      <c r="M30" s="9"/>
      <c r="N30" s="10"/>
      <c r="O30" s="9"/>
      <c r="P30" s="9"/>
      <c r="Q30" s="9"/>
      <c r="R30" s="9"/>
      <c r="S30" s="10"/>
      <c r="T30" s="38"/>
      <c r="U30" s="7"/>
      <c r="V30" s="9"/>
      <c r="W30" s="9"/>
      <c r="X30" s="10"/>
      <c r="Y30" s="38"/>
      <c r="Z30" s="7"/>
      <c r="AA30" s="9"/>
      <c r="AB30" s="9"/>
      <c r="AC30" s="10"/>
      <c r="AD30" s="38" t="s">
        <v>17</v>
      </c>
      <c r="AE30" s="7">
        <v>5</v>
      </c>
      <c r="AF30" s="9">
        <v>2</v>
      </c>
      <c r="AG30" s="9">
        <v>1</v>
      </c>
      <c r="AH30" s="10">
        <v>0</v>
      </c>
      <c r="AI30" s="38"/>
      <c r="AJ30" s="7"/>
      <c r="AK30" s="9"/>
      <c r="AL30" s="9"/>
      <c r="AM30" s="10"/>
      <c r="AN30" s="39"/>
      <c r="AO30" s="40">
        <f>SUM(F30,K30,P30,U30,Z30,AE30,AJ30)</f>
        <v>5</v>
      </c>
      <c r="AP30" s="40">
        <f t="shared" si="10"/>
        <v>2</v>
      </c>
      <c r="AQ30" s="40">
        <f t="shared" si="10"/>
        <v>1</v>
      </c>
      <c r="AR30" s="32">
        <f t="shared" si="10"/>
        <v>0</v>
      </c>
    </row>
    <row r="31" spans="1:44" s="23" customFormat="1" ht="16.5" thickBot="1" x14ac:dyDescent="0.3">
      <c r="A31" s="42"/>
      <c r="B31" s="43" t="s">
        <v>89</v>
      </c>
      <c r="C31" s="44"/>
      <c r="D31" s="138"/>
      <c r="E31" s="59"/>
      <c r="F31" s="44">
        <f>SUM(F5:F30)</f>
        <v>25</v>
      </c>
      <c r="G31" s="44">
        <f t="shared" ref="G31:I31" si="11">SUM(G5:G30)</f>
        <v>8</v>
      </c>
      <c r="H31" s="44">
        <f t="shared" si="11"/>
        <v>8</v>
      </c>
      <c r="I31" s="44">
        <f t="shared" si="11"/>
        <v>0</v>
      </c>
      <c r="J31" s="61"/>
      <c r="K31" s="44">
        <f>SUM(K5:K30)</f>
        <v>31</v>
      </c>
      <c r="L31" s="44">
        <f t="shared" ref="L31:AM31" si="12">SUM(L5:L30)</f>
        <v>9</v>
      </c>
      <c r="M31" s="44">
        <f t="shared" si="12"/>
        <v>11</v>
      </c>
      <c r="N31" s="45">
        <f t="shared" si="12"/>
        <v>0</v>
      </c>
      <c r="O31" s="62"/>
      <c r="P31" s="44">
        <f t="shared" si="12"/>
        <v>24</v>
      </c>
      <c r="Q31" s="44">
        <f t="shared" si="12"/>
        <v>6</v>
      </c>
      <c r="R31" s="44">
        <f t="shared" si="12"/>
        <v>9</v>
      </c>
      <c r="S31" s="44">
        <f t="shared" si="12"/>
        <v>0</v>
      </c>
      <c r="T31" s="61"/>
      <c r="U31" s="44">
        <f t="shared" si="12"/>
        <v>11</v>
      </c>
      <c r="V31" s="44">
        <f t="shared" si="12"/>
        <v>5</v>
      </c>
      <c r="W31" s="44">
        <f t="shared" si="12"/>
        <v>2</v>
      </c>
      <c r="X31" s="45">
        <f t="shared" si="12"/>
        <v>0</v>
      </c>
      <c r="Y31" s="62"/>
      <c r="Z31" s="44">
        <f t="shared" si="12"/>
        <v>5</v>
      </c>
      <c r="AA31" s="44">
        <f t="shared" si="12"/>
        <v>2</v>
      </c>
      <c r="AB31" s="44">
        <f t="shared" si="12"/>
        <v>1</v>
      </c>
      <c r="AC31" s="44">
        <f t="shared" si="12"/>
        <v>0</v>
      </c>
      <c r="AD31" s="61"/>
      <c r="AE31" s="44">
        <f t="shared" si="12"/>
        <v>11</v>
      </c>
      <c r="AF31" s="44">
        <f t="shared" si="12"/>
        <v>4</v>
      </c>
      <c r="AG31" s="44">
        <f t="shared" si="12"/>
        <v>3</v>
      </c>
      <c r="AH31" s="45">
        <f t="shared" si="12"/>
        <v>0</v>
      </c>
      <c r="AI31" s="62"/>
      <c r="AJ31" s="44">
        <f t="shared" si="12"/>
        <v>0</v>
      </c>
      <c r="AK31" s="44">
        <f t="shared" si="12"/>
        <v>0</v>
      </c>
      <c r="AL31" s="44">
        <f t="shared" si="12"/>
        <v>0</v>
      </c>
      <c r="AM31" s="44">
        <f t="shared" si="12"/>
        <v>0</v>
      </c>
      <c r="AN31" s="61"/>
      <c r="AO31" s="44">
        <f>SUM(AO5:AO30)</f>
        <v>107</v>
      </c>
      <c r="AP31" s="44">
        <f t="shared" ref="AP31:AQ31" si="13">SUM(AP5:AP30)</f>
        <v>34</v>
      </c>
      <c r="AQ31" s="44">
        <f t="shared" si="13"/>
        <v>34</v>
      </c>
      <c r="AR31" s="45">
        <f>SUM(AR5:AR30)</f>
        <v>0</v>
      </c>
    </row>
    <row r="33" spans="1:44" ht="16.5" thickBot="1" x14ac:dyDescent="0.3">
      <c r="A33" s="200" t="s">
        <v>87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</row>
    <row r="34" spans="1:44" ht="15.75" customHeight="1" x14ac:dyDescent="0.25">
      <c r="A34" s="194" t="s">
        <v>0</v>
      </c>
      <c r="B34" s="196" t="s">
        <v>160</v>
      </c>
      <c r="C34" s="196" t="s">
        <v>2</v>
      </c>
      <c r="D34" s="201" t="s">
        <v>202</v>
      </c>
      <c r="E34" s="192" t="s">
        <v>3</v>
      </c>
      <c r="F34" s="190"/>
      <c r="G34" s="190"/>
      <c r="H34" s="190"/>
      <c r="I34" s="191"/>
      <c r="J34" s="188" t="s">
        <v>4</v>
      </c>
      <c r="K34" s="188"/>
      <c r="L34" s="188"/>
      <c r="M34" s="188"/>
      <c r="N34" s="189"/>
      <c r="O34" s="188" t="s">
        <v>5</v>
      </c>
      <c r="P34" s="188"/>
      <c r="Q34" s="188"/>
      <c r="R34" s="188"/>
      <c r="S34" s="189"/>
      <c r="T34" s="188" t="s">
        <v>6</v>
      </c>
      <c r="U34" s="188"/>
      <c r="V34" s="188"/>
      <c r="W34" s="188"/>
      <c r="X34" s="189"/>
      <c r="Y34" s="188" t="s">
        <v>7</v>
      </c>
      <c r="Z34" s="188"/>
      <c r="AA34" s="188"/>
      <c r="AB34" s="188"/>
      <c r="AC34" s="189"/>
      <c r="AD34" s="188" t="s">
        <v>8</v>
      </c>
      <c r="AE34" s="188"/>
      <c r="AF34" s="188"/>
      <c r="AG34" s="188"/>
      <c r="AH34" s="189"/>
      <c r="AI34" s="188" t="s">
        <v>9</v>
      </c>
      <c r="AJ34" s="188"/>
      <c r="AK34" s="188"/>
      <c r="AL34" s="188"/>
      <c r="AM34" s="189"/>
      <c r="AN34" s="192" t="s">
        <v>10</v>
      </c>
      <c r="AO34" s="190"/>
      <c r="AP34" s="190"/>
      <c r="AQ34" s="190"/>
      <c r="AR34" s="191"/>
    </row>
    <row r="35" spans="1:44" ht="31.5" x14ac:dyDescent="0.25">
      <c r="A35" s="195"/>
      <c r="B35" s="197"/>
      <c r="C35" s="197"/>
      <c r="D35" s="202"/>
      <c r="E35" s="35" t="s">
        <v>11</v>
      </c>
      <c r="F35" s="36" t="s">
        <v>12</v>
      </c>
      <c r="G35" s="36" t="s">
        <v>13</v>
      </c>
      <c r="H35" s="36" t="s">
        <v>14</v>
      </c>
      <c r="I35" s="5" t="s">
        <v>15</v>
      </c>
      <c r="J35" s="37" t="s">
        <v>11</v>
      </c>
      <c r="K35" s="36" t="s">
        <v>12</v>
      </c>
      <c r="L35" s="36" t="s">
        <v>13</v>
      </c>
      <c r="M35" s="36" t="s">
        <v>14</v>
      </c>
      <c r="N35" s="5" t="s">
        <v>15</v>
      </c>
      <c r="O35" s="37" t="s">
        <v>11</v>
      </c>
      <c r="P35" s="36" t="s">
        <v>12</v>
      </c>
      <c r="Q35" s="36" t="s">
        <v>13</v>
      </c>
      <c r="R35" s="36" t="s">
        <v>14</v>
      </c>
      <c r="S35" s="5" t="s">
        <v>15</v>
      </c>
      <c r="T35" s="37" t="s">
        <v>11</v>
      </c>
      <c r="U35" s="36" t="s">
        <v>12</v>
      </c>
      <c r="V35" s="36" t="s">
        <v>13</v>
      </c>
      <c r="W35" s="36" t="s">
        <v>14</v>
      </c>
      <c r="X35" s="5" t="s">
        <v>15</v>
      </c>
      <c r="Y35" s="37" t="s">
        <v>11</v>
      </c>
      <c r="Z35" s="36" t="s">
        <v>12</v>
      </c>
      <c r="AA35" s="36" t="s">
        <v>13</v>
      </c>
      <c r="AB35" s="36" t="s">
        <v>14</v>
      </c>
      <c r="AC35" s="5" t="s">
        <v>15</v>
      </c>
      <c r="AD35" s="37" t="s">
        <v>11</v>
      </c>
      <c r="AE35" s="36" t="s">
        <v>12</v>
      </c>
      <c r="AF35" s="36" t="s">
        <v>13</v>
      </c>
      <c r="AG35" s="36" t="s">
        <v>14</v>
      </c>
      <c r="AH35" s="5" t="s">
        <v>15</v>
      </c>
      <c r="AI35" s="37" t="s">
        <v>11</v>
      </c>
      <c r="AJ35" s="36" t="s">
        <v>12</v>
      </c>
      <c r="AK35" s="36" t="s">
        <v>13</v>
      </c>
      <c r="AL35" s="36" t="s">
        <v>14</v>
      </c>
      <c r="AM35" s="5" t="s">
        <v>15</v>
      </c>
      <c r="AN35" s="35" t="s">
        <v>11</v>
      </c>
      <c r="AO35" s="36" t="s">
        <v>12</v>
      </c>
      <c r="AP35" s="36" t="s">
        <v>13</v>
      </c>
      <c r="AQ35" s="36" t="s">
        <v>14</v>
      </c>
      <c r="AR35" s="5" t="s">
        <v>15</v>
      </c>
    </row>
    <row r="36" spans="1:44" x14ac:dyDescent="0.25">
      <c r="A36" s="6" t="s">
        <v>176</v>
      </c>
      <c r="B36" s="1" t="s">
        <v>49</v>
      </c>
      <c r="C36" s="9"/>
      <c r="D36" s="10" t="s">
        <v>194</v>
      </c>
      <c r="E36" s="8" t="s">
        <v>17</v>
      </c>
      <c r="F36" s="9">
        <v>3</v>
      </c>
      <c r="G36" s="9">
        <v>2</v>
      </c>
      <c r="H36" s="9">
        <v>0</v>
      </c>
      <c r="I36" s="10">
        <v>0</v>
      </c>
      <c r="J36" s="38"/>
      <c r="K36" s="7"/>
      <c r="L36" s="9"/>
      <c r="M36" s="9"/>
      <c r="N36" s="10"/>
      <c r="O36" s="9"/>
      <c r="P36" s="9"/>
      <c r="Q36" s="9"/>
      <c r="R36" s="9"/>
      <c r="S36" s="10"/>
      <c r="T36" s="38"/>
      <c r="U36" s="7"/>
      <c r="V36" s="9"/>
      <c r="W36" s="9"/>
      <c r="X36" s="10"/>
      <c r="Z36" s="22"/>
      <c r="AA36" s="22"/>
      <c r="AB36" s="22"/>
      <c r="AD36" s="8"/>
      <c r="AE36" s="7"/>
      <c r="AF36" s="9"/>
      <c r="AG36" s="9"/>
      <c r="AH36" s="10"/>
      <c r="AI36" s="38"/>
      <c r="AJ36" s="7"/>
      <c r="AK36" s="9"/>
      <c r="AL36" s="9"/>
      <c r="AM36" s="10"/>
      <c r="AN36" s="39"/>
      <c r="AO36" s="40">
        <f>SUM(F36,K36,P36,U36,Z36,AE36,AJ36)</f>
        <v>3</v>
      </c>
      <c r="AP36" s="40">
        <f>SUM(G36,L36,Q36,V36,AA36,AF36,AK36)</f>
        <v>2</v>
      </c>
      <c r="AQ36" s="40">
        <f>SUM(H36,M36,R36,W36,AB36,AG36,AL36)</f>
        <v>0</v>
      </c>
      <c r="AR36" s="32">
        <f>SUM(I36,N36,S36,X36,AC36,AH36,AM36)</f>
        <v>0</v>
      </c>
    </row>
    <row r="37" spans="1:44" x14ac:dyDescent="0.25">
      <c r="A37" s="6" t="s">
        <v>175</v>
      </c>
      <c r="B37" s="1" t="s">
        <v>22</v>
      </c>
      <c r="C37" s="9"/>
      <c r="D37" s="10" t="s">
        <v>195</v>
      </c>
      <c r="E37" s="39"/>
      <c r="F37" s="7"/>
      <c r="G37" s="9"/>
      <c r="H37" s="9"/>
      <c r="I37" s="10"/>
      <c r="J37" s="38"/>
      <c r="K37" s="7"/>
      <c r="L37" s="9"/>
      <c r="M37" s="9"/>
      <c r="N37" s="10"/>
      <c r="O37" s="38" t="s">
        <v>17</v>
      </c>
      <c r="P37" s="7">
        <v>3</v>
      </c>
      <c r="Q37" s="9">
        <v>2</v>
      </c>
      <c r="R37" s="9">
        <v>0</v>
      </c>
      <c r="S37" s="10">
        <v>0</v>
      </c>
      <c r="T37" s="38"/>
      <c r="U37" s="7"/>
      <c r="V37" s="9"/>
      <c r="W37" s="9"/>
      <c r="X37" s="10"/>
      <c r="Y37" s="38"/>
      <c r="Z37" s="9"/>
      <c r="AA37" s="9"/>
      <c r="AB37" s="9"/>
      <c r="AC37" s="64"/>
      <c r="AD37" s="38"/>
      <c r="AE37" s="7"/>
      <c r="AF37" s="9"/>
      <c r="AG37" s="9"/>
      <c r="AH37" s="10"/>
      <c r="AI37" s="38"/>
      <c r="AJ37" s="7"/>
      <c r="AK37" s="9"/>
      <c r="AL37" s="9"/>
      <c r="AM37" s="10"/>
      <c r="AN37" s="39"/>
      <c r="AO37" s="40">
        <f t="shared" ref="AO37:AR38" si="14">SUM(F37,K37,P37,U37,Z37,AE37,AJ37)</f>
        <v>3</v>
      </c>
      <c r="AP37" s="40">
        <f t="shared" si="14"/>
        <v>2</v>
      </c>
      <c r="AQ37" s="40">
        <f t="shared" si="14"/>
        <v>0</v>
      </c>
      <c r="AR37" s="32">
        <f t="shared" si="14"/>
        <v>0</v>
      </c>
    </row>
    <row r="38" spans="1:44" ht="16.5" thickBot="1" x14ac:dyDescent="0.3">
      <c r="A38" s="6" t="s">
        <v>176</v>
      </c>
      <c r="B38" s="1" t="s">
        <v>23</v>
      </c>
      <c r="C38" s="17"/>
      <c r="D38" s="18" t="s">
        <v>191</v>
      </c>
      <c r="E38" s="39"/>
      <c r="F38" s="7"/>
      <c r="G38" s="9"/>
      <c r="H38" s="9"/>
      <c r="I38" s="10"/>
      <c r="J38" s="38"/>
      <c r="K38" s="7"/>
      <c r="L38" s="9"/>
      <c r="M38" s="9"/>
      <c r="N38" s="10"/>
      <c r="O38" s="9"/>
      <c r="P38" s="9"/>
      <c r="Q38" s="9"/>
      <c r="R38" s="9"/>
      <c r="S38" s="10"/>
      <c r="T38" s="38"/>
      <c r="U38" s="7"/>
      <c r="V38" s="9"/>
      <c r="W38" s="9"/>
      <c r="X38" s="10"/>
      <c r="Y38" s="38" t="s">
        <v>17</v>
      </c>
      <c r="Z38" s="7">
        <v>3</v>
      </c>
      <c r="AA38" s="9">
        <v>2</v>
      </c>
      <c r="AB38" s="9">
        <v>0</v>
      </c>
      <c r="AC38" s="10">
        <v>0</v>
      </c>
      <c r="AD38" s="38"/>
      <c r="AE38" s="7"/>
      <c r="AF38" s="9"/>
      <c r="AG38" s="9"/>
      <c r="AH38" s="10"/>
      <c r="AI38" s="38"/>
      <c r="AJ38" s="7"/>
      <c r="AK38" s="9"/>
      <c r="AL38" s="9"/>
      <c r="AM38" s="10"/>
      <c r="AN38" s="39"/>
      <c r="AO38" s="40">
        <v>3</v>
      </c>
      <c r="AP38" s="40">
        <f t="shared" si="14"/>
        <v>2</v>
      </c>
      <c r="AQ38" s="40">
        <f t="shared" si="14"/>
        <v>0</v>
      </c>
      <c r="AR38" s="32">
        <f t="shared" si="14"/>
        <v>0</v>
      </c>
    </row>
    <row r="39" spans="1:44" s="23" customFormat="1" ht="32.25" thickBot="1" x14ac:dyDescent="0.3">
      <c r="A39" s="42"/>
      <c r="B39" s="43" t="s">
        <v>24</v>
      </c>
      <c r="C39" s="44"/>
      <c r="D39" s="138"/>
      <c r="E39" s="61"/>
      <c r="F39" s="44">
        <f>SUM(F36:F38)</f>
        <v>3</v>
      </c>
      <c r="G39" s="44">
        <f t="shared" ref="G39:AR39" si="15">SUM(G36:G38)</f>
        <v>2</v>
      </c>
      <c r="H39" s="44">
        <f t="shared" si="15"/>
        <v>0</v>
      </c>
      <c r="I39" s="44">
        <f t="shared" si="15"/>
        <v>0</v>
      </c>
      <c r="J39" s="61">
        <f t="shared" si="15"/>
        <v>0</v>
      </c>
      <c r="K39" s="44">
        <f t="shared" si="15"/>
        <v>0</v>
      </c>
      <c r="L39" s="44">
        <f t="shared" si="15"/>
        <v>0</v>
      </c>
      <c r="M39" s="44">
        <f t="shared" si="15"/>
        <v>0</v>
      </c>
      <c r="N39" s="45">
        <f t="shared" si="15"/>
        <v>0</v>
      </c>
      <c r="O39" s="62">
        <f t="shared" si="15"/>
        <v>0</v>
      </c>
      <c r="P39" s="44">
        <f t="shared" si="15"/>
        <v>3</v>
      </c>
      <c r="Q39" s="44">
        <f t="shared" si="15"/>
        <v>2</v>
      </c>
      <c r="R39" s="44">
        <f t="shared" si="15"/>
        <v>0</v>
      </c>
      <c r="S39" s="44">
        <f t="shared" si="15"/>
        <v>0</v>
      </c>
      <c r="T39" s="61">
        <f t="shared" si="15"/>
        <v>0</v>
      </c>
      <c r="U39" s="44">
        <f t="shared" si="15"/>
        <v>0</v>
      </c>
      <c r="V39" s="44">
        <f t="shared" si="15"/>
        <v>0</v>
      </c>
      <c r="W39" s="44">
        <f t="shared" si="15"/>
        <v>0</v>
      </c>
      <c r="X39" s="45">
        <f t="shared" si="15"/>
        <v>0</v>
      </c>
      <c r="Y39" s="62">
        <f t="shared" si="15"/>
        <v>0</v>
      </c>
      <c r="Z39" s="44">
        <f t="shared" si="15"/>
        <v>3</v>
      </c>
      <c r="AA39" s="44">
        <f t="shared" si="15"/>
        <v>2</v>
      </c>
      <c r="AB39" s="44">
        <f t="shared" si="15"/>
        <v>0</v>
      </c>
      <c r="AC39" s="44">
        <f t="shared" si="15"/>
        <v>0</v>
      </c>
      <c r="AD39" s="61">
        <f t="shared" si="15"/>
        <v>0</v>
      </c>
      <c r="AE39" s="44">
        <f t="shared" si="15"/>
        <v>0</v>
      </c>
      <c r="AF39" s="44">
        <f t="shared" si="15"/>
        <v>0</v>
      </c>
      <c r="AG39" s="44">
        <f t="shared" si="15"/>
        <v>0</v>
      </c>
      <c r="AH39" s="45">
        <f t="shared" si="15"/>
        <v>0</v>
      </c>
      <c r="AI39" s="62">
        <f t="shared" si="15"/>
        <v>0</v>
      </c>
      <c r="AJ39" s="44">
        <f t="shared" si="15"/>
        <v>0</v>
      </c>
      <c r="AK39" s="44">
        <f t="shared" si="15"/>
        <v>0</v>
      </c>
      <c r="AL39" s="44">
        <f t="shared" si="15"/>
        <v>0</v>
      </c>
      <c r="AM39" s="44">
        <f t="shared" si="15"/>
        <v>0</v>
      </c>
      <c r="AN39" s="61">
        <f t="shared" si="15"/>
        <v>0</v>
      </c>
      <c r="AO39" s="44">
        <f t="shared" si="15"/>
        <v>9</v>
      </c>
      <c r="AP39" s="44">
        <f t="shared" si="15"/>
        <v>6</v>
      </c>
      <c r="AQ39" s="44">
        <f>SUM(AQ36:AQ38)</f>
        <v>0</v>
      </c>
      <c r="AR39" s="45">
        <f t="shared" si="15"/>
        <v>0</v>
      </c>
    </row>
    <row r="41" spans="1:44" ht="16.5" thickBot="1" x14ac:dyDescent="0.3">
      <c r="A41" s="200" t="s">
        <v>82</v>
      </c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</row>
    <row r="42" spans="1:44" ht="15.75" customHeight="1" x14ac:dyDescent="0.25">
      <c r="A42" s="194" t="s">
        <v>0</v>
      </c>
      <c r="B42" s="196" t="s">
        <v>161</v>
      </c>
      <c r="C42" s="196" t="s">
        <v>2</v>
      </c>
      <c r="D42" s="201" t="s">
        <v>202</v>
      </c>
      <c r="E42" s="192" t="s">
        <v>3</v>
      </c>
      <c r="F42" s="190"/>
      <c r="G42" s="190"/>
      <c r="H42" s="190"/>
      <c r="I42" s="191"/>
      <c r="J42" s="188" t="s">
        <v>4</v>
      </c>
      <c r="K42" s="188"/>
      <c r="L42" s="188"/>
      <c r="M42" s="188"/>
      <c r="N42" s="189"/>
      <c r="O42" s="188" t="s">
        <v>5</v>
      </c>
      <c r="P42" s="188"/>
      <c r="Q42" s="188"/>
      <c r="R42" s="188"/>
      <c r="S42" s="189"/>
      <c r="T42" s="188" t="s">
        <v>6</v>
      </c>
      <c r="U42" s="188"/>
      <c r="V42" s="188"/>
      <c r="W42" s="188"/>
      <c r="X42" s="189"/>
      <c r="Y42" s="188" t="s">
        <v>7</v>
      </c>
      <c r="Z42" s="188"/>
      <c r="AA42" s="188"/>
      <c r="AB42" s="188"/>
      <c r="AC42" s="189"/>
      <c r="AD42" s="188" t="s">
        <v>8</v>
      </c>
      <c r="AE42" s="188"/>
      <c r="AF42" s="188"/>
      <c r="AG42" s="188"/>
      <c r="AH42" s="189"/>
      <c r="AI42" s="188" t="s">
        <v>9</v>
      </c>
      <c r="AJ42" s="188"/>
      <c r="AK42" s="188"/>
      <c r="AL42" s="188"/>
      <c r="AM42" s="189"/>
      <c r="AN42" s="192" t="s">
        <v>25</v>
      </c>
      <c r="AO42" s="190"/>
      <c r="AP42" s="190"/>
      <c r="AQ42" s="190"/>
      <c r="AR42" s="191"/>
    </row>
    <row r="43" spans="1:44" ht="31.5" x14ac:dyDescent="0.25">
      <c r="A43" s="195"/>
      <c r="B43" s="197"/>
      <c r="C43" s="197"/>
      <c r="D43" s="202"/>
      <c r="E43" s="35" t="s">
        <v>11</v>
      </c>
      <c r="F43" s="36" t="s">
        <v>12</v>
      </c>
      <c r="G43" s="36" t="s">
        <v>13</v>
      </c>
      <c r="H43" s="36" t="s">
        <v>14</v>
      </c>
      <c r="I43" s="5" t="s">
        <v>15</v>
      </c>
      <c r="J43" s="37" t="s">
        <v>11</v>
      </c>
      <c r="K43" s="36" t="s">
        <v>12</v>
      </c>
      <c r="L43" s="36" t="s">
        <v>13</v>
      </c>
      <c r="M43" s="36" t="s">
        <v>14</v>
      </c>
      <c r="N43" s="5" t="s">
        <v>15</v>
      </c>
      <c r="O43" s="37" t="s">
        <v>11</v>
      </c>
      <c r="P43" s="36" t="s">
        <v>12</v>
      </c>
      <c r="Q43" s="36" t="s">
        <v>13</v>
      </c>
      <c r="R43" s="36" t="s">
        <v>14</v>
      </c>
      <c r="S43" s="5" t="s">
        <v>15</v>
      </c>
      <c r="T43" s="37" t="s">
        <v>11</v>
      </c>
      <c r="U43" s="36" t="s">
        <v>12</v>
      </c>
      <c r="V43" s="36" t="s">
        <v>13</v>
      </c>
      <c r="W43" s="36" t="s">
        <v>14</v>
      </c>
      <c r="X43" s="5" t="s">
        <v>15</v>
      </c>
      <c r="Y43" s="37" t="s">
        <v>11</v>
      </c>
      <c r="Z43" s="36" t="s">
        <v>12</v>
      </c>
      <c r="AA43" s="36" t="s">
        <v>13</v>
      </c>
      <c r="AB43" s="36" t="s">
        <v>14</v>
      </c>
      <c r="AC43" s="5" t="s">
        <v>15</v>
      </c>
      <c r="AD43" s="37" t="s">
        <v>11</v>
      </c>
      <c r="AE43" s="36" t="s">
        <v>12</v>
      </c>
      <c r="AF43" s="36" t="s">
        <v>13</v>
      </c>
      <c r="AG43" s="36" t="s">
        <v>14</v>
      </c>
      <c r="AH43" s="5" t="s">
        <v>15</v>
      </c>
      <c r="AI43" s="37" t="s">
        <v>11</v>
      </c>
      <c r="AJ43" s="36" t="s">
        <v>12</v>
      </c>
      <c r="AK43" s="36" t="s">
        <v>13</v>
      </c>
      <c r="AL43" s="36" t="s">
        <v>14</v>
      </c>
      <c r="AM43" s="5" t="s">
        <v>15</v>
      </c>
      <c r="AN43" s="35" t="s">
        <v>11</v>
      </c>
      <c r="AO43" s="36" t="s">
        <v>12</v>
      </c>
      <c r="AP43" s="36" t="s">
        <v>13</v>
      </c>
      <c r="AQ43" s="36" t="s">
        <v>14</v>
      </c>
      <c r="AR43" s="5" t="s">
        <v>15</v>
      </c>
    </row>
    <row r="44" spans="1:44" x14ac:dyDescent="0.25">
      <c r="A44" s="6" t="s">
        <v>178</v>
      </c>
      <c r="B44" s="1" t="s">
        <v>78</v>
      </c>
      <c r="C44" s="9" t="s">
        <v>76</v>
      </c>
      <c r="D44" s="10" t="s">
        <v>190</v>
      </c>
      <c r="E44" s="39"/>
      <c r="F44" s="7"/>
      <c r="G44" s="9"/>
      <c r="H44" s="9"/>
      <c r="I44" s="10"/>
      <c r="J44" s="38"/>
      <c r="K44" s="7"/>
      <c r="L44" s="9"/>
      <c r="M44" s="9"/>
      <c r="N44" s="10"/>
      <c r="O44" s="9"/>
      <c r="P44" s="9"/>
      <c r="Q44" s="9"/>
      <c r="R44" s="9"/>
      <c r="S44" s="10"/>
      <c r="T44" s="38" t="s">
        <v>16</v>
      </c>
      <c r="U44" s="7">
        <v>3</v>
      </c>
      <c r="V44" s="9">
        <v>1</v>
      </c>
      <c r="W44" s="9">
        <v>1</v>
      </c>
      <c r="X44" s="10">
        <v>0</v>
      </c>
      <c r="Y44" s="38"/>
      <c r="Z44" s="7"/>
      <c r="AA44" s="9"/>
      <c r="AB44" s="9"/>
      <c r="AC44" s="10"/>
      <c r="AD44" s="38"/>
      <c r="AE44" s="7"/>
      <c r="AF44" s="9"/>
      <c r="AG44" s="9"/>
      <c r="AH44" s="10"/>
      <c r="AI44" s="38"/>
      <c r="AJ44" s="7"/>
      <c r="AK44" s="9"/>
      <c r="AL44" s="9"/>
      <c r="AM44" s="10"/>
      <c r="AN44" s="39"/>
      <c r="AO44" s="40">
        <f t="shared" ref="AO44:AR45" si="16">SUM(F44,K44,P44,U44,Z44,AE44,AJ44)</f>
        <v>3</v>
      </c>
      <c r="AP44" s="40">
        <f t="shared" si="16"/>
        <v>1</v>
      </c>
      <c r="AQ44" s="40">
        <f t="shared" si="16"/>
        <v>1</v>
      </c>
      <c r="AR44" s="32">
        <f t="shared" si="16"/>
        <v>0</v>
      </c>
    </row>
    <row r="45" spans="1:44" x14ac:dyDescent="0.25">
      <c r="A45" s="6" t="s">
        <v>176</v>
      </c>
      <c r="B45" s="1" t="s">
        <v>79</v>
      </c>
      <c r="C45" s="9" t="s">
        <v>133</v>
      </c>
      <c r="D45" s="10" t="s">
        <v>188</v>
      </c>
      <c r="E45" s="39"/>
      <c r="F45" s="7"/>
      <c r="G45" s="9"/>
      <c r="H45" s="9"/>
      <c r="I45" s="10"/>
      <c r="J45" s="38"/>
      <c r="K45" s="7"/>
      <c r="L45" s="9"/>
      <c r="M45" s="9"/>
      <c r="N45" s="10"/>
      <c r="O45" s="9"/>
      <c r="P45" s="9"/>
      <c r="Q45" s="9"/>
      <c r="R45" s="9"/>
      <c r="S45" s="10"/>
      <c r="T45" s="38" t="s">
        <v>16</v>
      </c>
      <c r="U45" s="7">
        <v>5</v>
      </c>
      <c r="V45" s="9">
        <v>1</v>
      </c>
      <c r="W45" s="9">
        <v>2</v>
      </c>
      <c r="X45" s="10">
        <v>0</v>
      </c>
      <c r="Y45" s="38"/>
      <c r="Z45" s="7"/>
      <c r="AA45" s="9"/>
      <c r="AB45" s="9"/>
      <c r="AC45" s="10"/>
      <c r="AD45" s="38"/>
      <c r="AE45" s="7"/>
      <c r="AF45" s="9"/>
      <c r="AG45" s="9"/>
      <c r="AH45" s="10"/>
      <c r="AI45" s="38"/>
      <c r="AJ45" s="7"/>
      <c r="AK45" s="9"/>
      <c r="AL45" s="9"/>
      <c r="AM45" s="10"/>
      <c r="AN45" s="39"/>
      <c r="AO45" s="40">
        <f t="shared" si="16"/>
        <v>5</v>
      </c>
      <c r="AP45" s="40">
        <f t="shared" si="16"/>
        <v>1</v>
      </c>
      <c r="AQ45" s="40">
        <f t="shared" si="16"/>
        <v>2</v>
      </c>
      <c r="AR45" s="32">
        <f t="shared" si="16"/>
        <v>0</v>
      </c>
    </row>
    <row r="46" spans="1:44" x14ac:dyDescent="0.25">
      <c r="A46" s="6" t="s">
        <v>176</v>
      </c>
      <c r="B46" s="1" t="s">
        <v>28</v>
      </c>
      <c r="C46" s="1" t="s">
        <v>72</v>
      </c>
      <c r="D46" s="10" t="s">
        <v>185</v>
      </c>
      <c r="E46" s="39"/>
      <c r="F46" s="7"/>
      <c r="G46" s="9"/>
      <c r="H46" s="9"/>
      <c r="I46" s="10"/>
      <c r="J46" s="9"/>
      <c r="K46" s="9"/>
      <c r="L46" s="9"/>
      <c r="M46" s="9"/>
      <c r="N46" s="10"/>
      <c r="O46" s="9"/>
      <c r="P46" s="9"/>
      <c r="Q46" s="9"/>
      <c r="R46" s="9"/>
      <c r="S46" s="10"/>
      <c r="T46" s="38" t="s">
        <v>16</v>
      </c>
      <c r="U46" s="7">
        <v>3</v>
      </c>
      <c r="V46" s="9">
        <v>1</v>
      </c>
      <c r="W46" s="9">
        <v>1</v>
      </c>
      <c r="X46" s="10">
        <v>0</v>
      </c>
      <c r="Y46" s="38"/>
      <c r="Z46" s="7"/>
      <c r="AA46" s="9"/>
      <c r="AB46" s="9"/>
      <c r="AC46" s="10"/>
      <c r="AD46" s="38"/>
      <c r="AE46" s="7"/>
      <c r="AF46" s="9"/>
      <c r="AG46" s="9"/>
      <c r="AH46" s="10"/>
      <c r="AI46" s="38"/>
      <c r="AJ46" s="7"/>
      <c r="AK46" s="9"/>
      <c r="AL46" s="9"/>
      <c r="AM46" s="10"/>
      <c r="AN46" s="39"/>
      <c r="AO46" s="40">
        <f t="shared" ref="AO46:AR46" si="17">SUM(F46,K46,P46,U46,Z46,AE46,AJ46)</f>
        <v>3</v>
      </c>
      <c r="AP46" s="40">
        <f t="shared" si="17"/>
        <v>1</v>
      </c>
      <c r="AQ46" s="40">
        <f t="shared" si="17"/>
        <v>1</v>
      </c>
      <c r="AR46" s="32">
        <f t="shared" si="17"/>
        <v>0</v>
      </c>
    </row>
    <row r="47" spans="1:44" x14ac:dyDescent="0.25">
      <c r="A47" s="6" t="s">
        <v>176</v>
      </c>
      <c r="B47" s="1" t="s">
        <v>132</v>
      </c>
      <c r="C47" s="9" t="s">
        <v>80</v>
      </c>
      <c r="D47" s="10" t="s">
        <v>200</v>
      </c>
      <c r="E47" s="39"/>
      <c r="F47" s="7"/>
      <c r="G47" s="9"/>
      <c r="H47" s="9"/>
      <c r="I47" s="10"/>
      <c r="J47" s="38"/>
      <c r="K47" s="7"/>
      <c r="L47" s="9"/>
      <c r="M47" s="9"/>
      <c r="N47" s="10"/>
      <c r="O47" s="9"/>
      <c r="P47" s="9"/>
      <c r="Q47" s="9"/>
      <c r="R47" s="9"/>
      <c r="S47" s="10"/>
      <c r="T47" s="38" t="s">
        <v>16</v>
      </c>
      <c r="U47" s="7">
        <v>3</v>
      </c>
      <c r="V47" s="9">
        <v>1</v>
      </c>
      <c r="W47" s="9">
        <v>1</v>
      </c>
      <c r="X47" s="10">
        <v>0</v>
      </c>
      <c r="Y47" s="38"/>
      <c r="Z47" s="7"/>
      <c r="AA47" s="9"/>
      <c r="AB47" s="9"/>
      <c r="AC47" s="10"/>
      <c r="AD47" s="38"/>
      <c r="AE47" s="7"/>
      <c r="AF47" s="9"/>
      <c r="AG47" s="9"/>
      <c r="AH47" s="10"/>
      <c r="AI47" s="38"/>
      <c r="AJ47" s="7"/>
      <c r="AK47" s="9"/>
      <c r="AL47" s="9"/>
      <c r="AM47" s="10"/>
      <c r="AN47" s="39"/>
      <c r="AO47" s="40">
        <f t="shared" ref="AO47:AR48" si="18">SUM(F47,K47,P47,U47,Z47,AE47,AJ47)</f>
        <v>3</v>
      </c>
      <c r="AP47" s="40">
        <f t="shared" si="18"/>
        <v>1</v>
      </c>
      <c r="AQ47" s="40">
        <f t="shared" si="18"/>
        <v>1</v>
      </c>
      <c r="AR47" s="32">
        <f t="shared" si="18"/>
        <v>0</v>
      </c>
    </row>
    <row r="48" spans="1:44" x14ac:dyDescent="0.25">
      <c r="A48" s="6" t="s">
        <v>178</v>
      </c>
      <c r="B48" s="1" t="s">
        <v>50</v>
      </c>
      <c r="C48" s="9" t="s">
        <v>76</v>
      </c>
      <c r="D48" s="10" t="s">
        <v>197</v>
      </c>
      <c r="E48" s="39"/>
      <c r="F48" s="7"/>
      <c r="G48" s="9"/>
      <c r="H48" s="9"/>
      <c r="I48" s="10"/>
      <c r="J48" s="38"/>
      <c r="K48" s="7"/>
      <c r="L48" s="9"/>
      <c r="M48" s="9"/>
      <c r="N48" s="10"/>
      <c r="O48" s="9"/>
      <c r="P48" s="9"/>
      <c r="Q48" s="9"/>
      <c r="R48" s="9"/>
      <c r="S48" s="10"/>
      <c r="T48" s="38" t="s">
        <v>16</v>
      </c>
      <c r="U48" s="7">
        <v>3</v>
      </c>
      <c r="V48" s="9">
        <v>1</v>
      </c>
      <c r="W48" s="9">
        <v>1</v>
      </c>
      <c r="X48" s="10">
        <v>0</v>
      </c>
      <c r="Y48" s="38"/>
      <c r="Z48" s="7"/>
      <c r="AA48" s="9"/>
      <c r="AB48" s="9"/>
      <c r="AC48" s="10"/>
      <c r="AD48" s="38"/>
      <c r="AE48" s="7"/>
      <c r="AF48" s="9"/>
      <c r="AG48" s="9"/>
      <c r="AH48" s="10"/>
      <c r="AI48" s="38"/>
      <c r="AJ48" s="7"/>
      <c r="AK48" s="9"/>
      <c r="AL48" s="9"/>
      <c r="AM48" s="10"/>
      <c r="AN48" s="39"/>
      <c r="AO48" s="40">
        <f t="shared" si="18"/>
        <v>3</v>
      </c>
      <c r="AP48" s="40">
        <f t="shared" si="18"/>
        <v>1</v>
      </c>
      <c r="AQ48" s="40">
        <f t="shared" si="18"/>
        <v>1</v>
      </c>
      <c r="AR48" s="32">
        <f t="shared" si="18"/>
        <v>0</v>
      </c>
    </row>
    <row r="49" spans="1:44" ht="16.5" customHeight="1" thickBot="1" x14ac:dyDescent="0.3">
      <c r="A49" s="6" t="s">
        <v>176</v>
      </c>
      <c r="B49" s="1" t="s">
        <v>27</v>
      </c>
      <c r="C49" s="17" t="s">
        <v>56</v>
      </c>
      <c r="D49" s="18" t="s">
        <v>199</v>
      </c>
      <c r="E49" s="39"/>
      <c r="F49" s="7"/>
      <c r="G49" s="9"/>
      <c r="H49" s="9"/>
      <c r="I49" s="10"/>
      <c r="J49" s="9"/>
      <c r="K49" s="9"/>
      <c r="L49" s="9"/>
      <c r="M49" s="9"/>
      <c r="N49" s="10"/>
      <c r="O49" s="9"/>
      <c r="P49" s="9"/>
      <c r="Q49" s="9"/>
      <c r="R49" s="9"/>
      <c r="S49" s="10"/>
      <c r="T49" s="38"/>
      <c r="U49" s="7"/>
      <c r="V49" s="9"/>
      <c r="W49" s="9"/>
      <c r="X49" s="10"/>
      <c r="Y49" s="38" t="s">
        <v>16</v>
      </c>
      <c r="Z49" s="7">
        <v>5</v>
      </c>
      <c r="AA49" s="9">
        <v>2</v>
      </c>
      <c r="AB49" s="9">
        <v>1</v>
      </c>
      <c r="AC49" s="10">
        <v>0</v>
      </c>
      <c r="AD49" s="38"/>
      <c r="AE49" s="7"/>
      <c r="AF49" s="9"/>
      <c r="AG49" s="9"/>
      <c r="AH49" s="10"/>
      <c r="AI49" s="38"/>
      <c r="AJ49" s="7"/>
      <c r="AK49" s="9"/>
      <c r="AL49" s="9"/>
      <c r="AM49" s="10"/>
      <c r="AN49" s="39"/>
      <c r="AO49" s="40">
        <f t="shared" ref="AO49:AR49" si="19">SUM(F49,K49,P49,U49,Z49,AE49,AJ49)</f>
        <v>5</v>
      </c>
      <c r="AP49" s="40">
        <f t="shared" si="19"/>
        <v>2</v>
      </c>
      <c r="AQ49" s="40">
        <f t="shared" si="19"/>
        <v>1</v>
      </c>
      <c r="AR49" s="32">
        <f t="shared" si="19"/>
        <v>0</v>
      </c>
    </row>
    <row r="50" spans="1:44" s="23" customFormat="1" ht="16.5" thickBot="1" x14ac:dyDescent="0.3">
      <c r="A50" s="42"/>
      <c r="B50" s="43" t="s">
        <v>90</v>
      </c>
      <c r="C50" s="44"/>
      <c r="D50" s="138"/>
      <c r="E50" s="59"/>
      <c r="F50" s="44">
        <f t="shared" ref="F50:AR50" si="20">SUM(F44:F49)</f>
        <v>0</v>
      </c>
      <c r="G50" s="44">
        <f t="shared" si="20"/>
        <v>0</v>
      </c>
      <c r="H50" s="44">
        <f t="shared" si="20"/>
        <v>0</v>
      </c>
      <c r="I50" s="44">
        <f t="shared" si="20"/>
        <v>0</v>
      </c>
      <c r="J50" s="67">
        <f t="shared" si="20"/>
        <v>0</v>
      </c>
      <c r="K50" s="44">
        <f t="shared" si="20"/>
        <v>0</v>
      </c>
      <c r="L50" s="44">
        <f t="shared" si="20"/>
        <v>0</v>
      </c>
      <c r="M50" s="44">
        <f t="shared" si="20"/>
        <v>0</v>
      </c>
      <c r="N50" s="45">
        <f t="shared" si="20"/>
        <v>0</v>
      </c>
      <c r="O50" s="68">
        <f t="shared" si="20"/>
        <v>0</v>
      </c>
      <c r="P50" s="44">
        <f t="shared" si="20"/>
        <v>0</v>
      </c>
      <c r="Q50" s="44">
        <f t="shared" si="20"/>
        <v>0</v>
      </c>
      <c r="R50" s="44">
        <f t="shared" si="20"/>
        <v>0</v>
      </c>
      <c r="S50" s="44">
        <f t="shared" si="20"/>
        <v>0</v>
      </c>
      <c r="T50" s="67">
        <f t="shared" si="20"/>
        <v>0</v>
      </c>
      <c r="U50" s="44">
        <f t="shared" si="20"/>
        <v>17</v>
      </c>
      <c r="V50" s="44">
        <f t="shared" si="20"/>
        <v>5</v>
      </c>
      <c r="W50" s="44">
        <f t="shared" si="20"/>
        <v>6</v>
      </c>
      <c r="X50" s="45">
        <f t="shared" si="20"/>
        <v>0</v>
      </c>
      <c r="Y50" s="68">
        <f t="shared" si="20"/>
        <v>0</v>
      </c>
      <c r="Z50" s="44">
        <f t="shared" si="20"/>
        <v>5</v>
      </c>
      <c r="AA50" s="44">
        <f t="shared" si="20"/>
        <v>2</v>
      </c>
      <c r="AB50" s="44">
        <f t="shared" si="20"/>
        <v>1</v>
      </c>
      <c r="AC50" s="44">
        <f t="shared" si="20"/>
        <v>0</v>
      </c>
      <c r="AD50" s="67">
        <f t="shared" si="20"/>
        <v>0</v>
      </c>
      <c r="AE50" s="44">
        <f t="shared" si="20"/>
        <v>0</v>
      </c>
      <c r="AF50" s="44">
        <f t="shared" si="20"/>
        <v>0</v>
      </c>
      <c r="AG50" s="44">
        <f t="shared" si="20"/>
        <v>0</v>
      </c>
      <c r="AH50" s="45">
        <f t="shared" si="20"/>
        <v>0</v>
      </c>
      <c r="AI50" s="68">
        <f t="shared" si="20"/>
        <v>0</v>
      </c>
      <c r="AJ50" s="44">
        <f t="shared" si="20"/>
        <v>0</v>
      </c>
      <c r="AK50" s="44">
        <f t="shared" si="20"/>
        <v>0</v>
      </c>
      <c r="AL50" s="44">
        <f t="shared" si="20"/>
        <v>0</v>
      </c>
      <c r="AM50" s="44">
        <f t="shared" si="20"/>
        <v>0</v>
      </c>
      <c r="AN50" s="67">
        <f t="shared" si="20"/>
        <v>0</v>
      </c>
      <c r="AO50" s="44">
        <f t="shared" si="20"/>
        <v>22</v>
      </c>
      <c r="AP50" s="44">
        <f t="shared" si="20"/>
        <v>7</v>
      </c>
      <c r="AQ50" s="44">
        <f t="shared" si="20"/>
        <v>7</v>
      </c>
      <c r="AR50" s="45">
        <f t="shared" si="20"/>
        <v>0</v>
      </c>
    </row>
    <row r="51" spans="1:44" x14ac:dyDescent="0.25">
      <c r="A51" s="13"/>
      <c r="B51" s="24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</row>
    <row r="52" spans="1:44" x14ac:dyDescent="0.25">
      <c r="A52" s="198" t="s">
        <v>30</v>
      </c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I52" s="198"/>
      <c r="AJ52" s="198"/>
      <c r="AK52" s="198"/>
      <c r="AL52" s="198"/>
      <c r="AM52" s="198"/>
      <c r="AN52" s="198"/>
      <c r="AO52" s="198"/>
      <c r="AP52" s="198"/>
      <c r="AQ52" s="198"/>
      <c r="AR52" s="198"/>
    </row>
    <row r="53" spans="1:44" ht="16.5" thickBot="1" x14ac:dyDescent="0.3">
      <c r="A53" s="200" t="s">
        <v>159</v>
      </c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200"/>
      <c r="AO53" s="58"/>
      <c r="AP53" s="58"/>
      <c r="AQ53" s="58"/>
      <c r="AR53" s="58"/>
    </row>
    <row r="54" spans="1:44" ht="15.75" customHeight="1" x14ac:dyDescent="0.25">
      <c r="A54" s="194" t="s">
        <v>0</v>
      </c>
      <c r="B54" s="196" t="s">
        <v>1</v>
      </c>
      <c r="C54" s="196" t="s">
        <v>2</v>
      </c>
      <c r="D54" s="201" t="s">
        <v>202</v>
      </c>
      <c r="E54" s="192" t="s">
        <v>3</v>
      </c>
      <c r="F54" s="190"/>
      <c r="G54" s="190"/>
      <c r="H54" s="190"/>
      <c r="I54" s="191"/>
      <c r="J54" s="188" t="s">
        <v>4</v>
      </c>
      <c r="K54" s="188"/>
      <c r="L54" s="188"/>
      <c r="M54" s="188"/>
      <c r="N54" s="189"/>
      <c r="O54" s="188" t="s">
        <v>5</v>
      </c>
      <c r="P54" s="188"/>
      <c r="Q54" s="188"/>
      <c r="R54" s="188"/>
      <c r="S54" s="189"/>
      <c r="T54" s="188" t="s">
        <v>6</v>
      </c>
      <c r="U54" s="188"/>
      <c r="V54" s="188"/>
      <c r="W54" s="188"/>
      <c r="X54" s="189"/>
      <c r="Y54" s="188" t="s">
        <v>7</v>
      </c>
      <c r="Z54" s="188"/>
      <c r="AA54" s="188"/>
      <c r="AB54" s="188"/>
      <c r="AC54" s="189"/>
      <c r="AD54" s="188" t="s">
        <v>8</v>
      </c>
      <c r="AE54" s="188"/>
      <c r="AF54" s="188"/>
      <c r="AG54" s="188"/>
      <c r="AH54" s="189"/>
      <c r="AI54" s="188" t="s">
        <v>9</v>
      </c>
      <c r="AJ54" s="188"/>
      <c r="AK54" s="188"/>
      <c r="AL54" s="188"/>
      <c r="AM54" s="189"/>
      <c r="AN54" s="192" t="s">
        <v>25</v>
      </c>
      <c r="AO54" s="190"/>
      <c r="AP54" s="190"/>
      <c r="AQ54" s="190"/>
      <c r="AR54" s="191"/>
    </row>
    <row r="55" spans="1:44" ht="31.5" x14ac:dyDescent="0.25">
      <c r="A55" s="195"/>
      <c r="B55" s="197"/>
      <c r="C55" s="197"/>
      <c r="D55" s="202"/>
      <c r="E55" s="35" t="s">
        <v>11</v>
      </c>
      <c r="F55" s="36" t="s">
        <v>12</v>
      </c>
      <c r="G55" s="36" t="s">
        <v>13</v>
      </c>
      <c r="H55" s="36" t="s">
        <v>14</v>
      </c>
      <c r="I55" s="5" t="s">
        <v>15</v>
      </c>
      <c r="J55" s="37" t="s">
        <v>11</v>
      </c>
      <c r="K55" s="36" t="s">
        <v>12</v>
      </c>
      <c r="L55" s="36" t="s">
        <v>13</v>
      </c>
      <c r="M55" s="36" t="s">
        <v>14</v>
      </c>
      <c r="N55" s="5" t="s">
        <v>15</v>
      </c>
      <c r="O55" s="37" t="s">
        <v>11</v>
      </c>
      <c r="P55" s="36" t="s">
        <v>12</v>
      </c>
      <c r="Q55" s="36" t="s">
        <v>13</v>
      </c>
      <c r="R55" s="36" t="s">
        <v>14</v>
      </c>
      <c r="S55" s="5" t="s">
        <v>15</v>
      </c>
      <c r="T55" s="37" t="s">
        <v>11</v>
      </c>
      <c r="U55" s="36" t="s">
        <v>12</v>
      </c>
      <c r="V55" s="36" t="s">
        <v>13</v>
      </c>
      <c r="W55" s="36" t="s">
        <v>14</v>
      </c>
      <c r="X55" s="5" t="s">
        <v>15</v>
      </c>
      <c r="Y55" s="37" t="s">
        <v>11</v>
      </c>
      <c r="Z55" s="36" t="s">
        <v>12</v>
      </c>
      <c r="AA55" s="36" t="s">
        <v>13</v>
      </c>
      <c r="AB55" s="36" t="s">
        <v>14</v>
      </c>
      <c r="AC55" s="5" t="s">
        <v>15</v>
      </c>
      <c r="AD55" s="37" t="s">
        <v>11</v>
      </c>
      <c r="AE55" s="36" t="s">
        <v>12</v>
      </c>
      <c r="AF55" s="36" t="s">
        <v>13</v>
      </c>
      <c r="AG55" s="36" t="s">
        <v>14</v>
      </c>
      <c r="AH55" s="5" t="s">
        <v>15</v>
      </c>
      <c r="AI55" s="37" t="s">
        <v>11</v>
      </c>
      <c r="AJ55" s="36" t="s">
        <v>12</v>
      </c>
      <c r="AK55" s="36" t="s">
        <v>13</v>
      </c>
      <c r="AL55" s="36" t="s">
        <v>14</v>
      </c>
      <c r="AM55" s="5" t="s">
        <v>15</v>
      </c>
      <c r="AN55" s="35" t="s">
        <v>11</v>
      </c>
      <c r="AO55" s="36" t="s">
        <v>12</v>
      </c>
      <c r="AP55" s="36" t="s">
        <v>13</v>
      </c>
      <c r="AQ55" s="36" t="s">
        <v>14</v>
      </c>
      <c r="AR55" s="5" t="s">
        <v>15</v>
      </c>
    </row>
    <row r="56" spans="1:44" x14ac:dyDescent="0.25">
      <c r="A56" s="6" t="s">
        <v>178</v>
      </c>
      <c r="B56" s="1" t="s">
        <v>81</v>
      </c>
      <c r="C56" s="9" t="s">
        <v>76</v>
      </c>
      <c r="D56" s="15" t="s">
        <v>197</v>
      </c>
      <c r="E56" s="39"/>
      <c r="F56" s="7"/>
      <c r="G56" s="9"/>
      <c r="H56" s="9"/>
      <c r="I56" s="10"/>
      <c r="J56" s="38"/>
      <c r="K56" s="7"/>
      <c r="L56" s="9"/>
      <c r="M56" s="9"/>
      <c r="N56" s="10"/>
      <c r="O56" s="9"/>
      <c r="P56" s="9"/>
      <c r="Q56" s="9"/>
      <c r="R56" s="9"/>
      <c r="S56" s="10"/>
      <c r="T56" s="38"/>
      <c r="U56" s="7"/>
      <c r="V56" s="9"/>
      <c r="W56" s="9"/>
      <c r="X56" s="10"/>
      <c r="Y56" s="38" t="s">
        <v>16</v>
      </c>
      <c r="Z56" s="7">
        <v>5</v>
      </c>
      <c r="AA56" s="9">
        <v>2</v>
      </c>
      <c r="AB56" s="9">
        <v>1</v>
      </c>
      <c r="AC56" s="10">
        <v>0</v>
      </c>
      <c r="AD56" s="38"/>
      <c r="AE56" s="7"/>
      <c r="AF56" s="9"/>
      <c r="AG56" s="9"/>
      <c r="AH56" s="10"/>
      <c r="AI56" s="38"/>
      <c r="AJ56" s="7"/>
      <c r="AK56" s="9"/>
      <c r="AL56" s="9"/>
      <c r="AM56" s="10"/>
      <c r="AN56" s="39"/>
      <c r="AO56" s="40">
        <f>SUM(F56,K56,P56,U56,Z56,AE56,AJ56)</f>
        <v>5</v>
      </c>
      <c r="AP56" s="40">
        <f>SUM(G56,L56,Q56,V56,AA56,AF56,AK56)</f>
        <v>2</v>
      </c>
      <c r="AQ56" s="40">
        <f>SUM(H56,M56,R56,W56,AB56,AG56,AL56)</f>
        <v>1</v>
      </c>
      <c r="AR56" s="32">
        <f>SUM(I56,N56,S56,X56,AC56,AH56,AM56)</f>
        <v>0</v>
      </c>
    </row>
    <row r="57" spans="1:44" x14ac:dyDescent="0.25">
      <c r="A57" s="6" t="s">
        <v>182</v>
      </c>
      <c r="B57" s="1" t="s">
        <v>83</v>
      </c>
      <c r="C57" s="9" t="s">
        <v>92</v>
      </c>
      <c r="D57" s="134" t="s">
        <v>198</v>
      </c>
      <c r="E57" s="39"/>
      <c r="F57" s="7"/>
      <c r="G57" s="9"/>
      <c r="H57" s="9"/>
      <c r="I57" s="10"/>
      <c r="J57" s="38"/>
      <c r="K57" s="7"/>
      <c r="L57" s="9"/>
      <c r="M57" s="9"/>
      <c r="N57" s="10"/>
      <c r="O57" s="9"/>
      <c r="P57" s="9"/>
      <c r="Q57" s="9"/>
      <c r="R57" s="9"/>
      <c r="S57" s="10"/>
      <c r="T57" s="38"/>
      <c r="U57" s="7"/>
      <c r="V57" s="9"/>
      <c r="W57" s="9"/>
      <c r="X57" s="10"/>
      <c r="Y57" s="38" t="s">
        <v>16</v>
      </c>
      <c r="Z57" s="7">
        <v>10</v>
      </c>
      <c r="AA57" s="9">
        <v>0</v>
      </c>
      <c r="AB57" s="9">
        <v>5</v>
      </c>
      <c r="AC57" s="10"/>
      <c r="AD57" s="38"/>
      <c r="AE57" s="7"/>
      <c r="AF57" s="9"/>
      <c r="AG57" s="9"/>
      <c r="AH57" s="10"/>
      <c r="AI57" s="38"/>
      <c r="AJ57" s="7"/>
      <c r="AK57" s="9"/>
      <c r="AL57" s="9"/>
      <c r="AM57" s="10"/>
      <c r="AN57" s="39"/>
      <c r="AO57" s="40">
        <f t="shared" ref="AO57:AR59" si="21">SUM(F57,K57,P57,U57,Z57,AE57,AJ57)</f>
        <v>10</v>
      </c>
      <c r="AP57" s="40">
        <f t="shared" si="21"/>
        <v>0</v>
      </c>
      <c r="AQ57" s="40">
        <f t="shared" si="21"/>
        <v>5</v>
      </c>
      <c r="AR57" s="32">
        <f t="shared" si="21"/>
        <v>0</v>
      </c>
    </row>
    <row r="58" spans="1:44" x14ac:dyDescent="0.25">
      <c r="A58" s="6" t="s">
        <v>178</v>
      </c>
      <c r="B58" s="1" t="s">
        <v>51</v>
      </c>
      <c r="C58" s="9" t="s">
        <v>76</v>
      </c>
      <c r="D58" s="26" t="s">
        <v>197</v>
      </c>
      <c r="E58" s="56"/>
      <c r="F58" s="25"/>
      <c r="G58" s="25"/>
      <c r="H58" s="25"/>
      <c r="I58" s="26"/>
      <c r="J58" s="11"/>
      <c r="K58" s="25"/>
      <c r="L58" s="25"/>
      <c r="M58" s="25"/>
      <c r="N58" s="26"/>
      <c r="O58" s="11"/>
      <c r="P58" s="25"/>
      <c r="Q58" s="25"/>
      <c r="R58" s="25"/>
      <c r="S58" s="26"/>
      <c r="T58" s="11"/>
      <c r="U58" s="25"/>
      <c r="V58" s="25"/>
      <c r="W58" s="25"/>
      <c r="X58" s="26"/>
      <c r="Y58" s="11"/>
      <c r="Z58" s="25"/>
      <c r="AA58" s="25"/>
      <c r="AB58" s="25"/>
      <c r="AC58" s="26"/>
      <c r="AD58" s="11" t="s">
        <v>16</v>
      </c>
      <c r="AE58" s="25">
        <v>5</v>
      </c>
      <c r="AF58" s="25">
        <v>1</v>
      </c>
      <c r="AG58" s="25">
        <v>2</v>
      </c>
      <c r="AH58" s="26">
        <v>0</v>
      </c>
      <c r="AI58" s="11"/>
      <c r="AJ58" s="25"/>
      <c r="AK58" s="25"/>
      <c r="AL58" s="25"/>
      <c r="AM58" s="26"/>
      <c r="AN58" s="56"/>
      <c r="AO58" s="40">
        <v>5</v>
      </c>
      <c r="AP58" s="40">
        <f t="shared" ref="AP58" si="22">SUM(G58,L58,Q58,V58,AA58,AF58,AK58)</f>
        <v>1</v>
      </c>
      <c r="AQ58" s="40">
        <f>SUM(H58,M58,R58,W58,AB58,AG58,AL58)</f>
        <v>2</v>
      </c>
      <c r="AR58" s="32">
        <f>SUM(I58,N58,S58,X58,AC58,AH58,AM58)</f>
        <v>0</v>
      </c>
    </row>
    <row r="59" spans="1:44" ht="16.5" thickBot="1" x14ac:dyDescent="0.3">
      <c r="A59" s="6" t="s">
        <v>182</v>
      </c>
      <c r="B59" s="1" t="s">
        <v>84</v>
      </c>
      <c r="C59" s="17" t="s">
        <v>83</v>
      </c>
      <c r="D59" s="150" t="s">
        <v>198</v>
      </c>
      <c r="E59" s="39"/>
      <c r="F59" s="7"/>
      <c r="G59" s="9"/>
      <c r="H59" s="9"/>
      <c r="I59" s="10"/>
      <c r="J59" s="38"/>
      <c r="K59" s="7"/>
      <c r="L59" s="9"/>
      <c r="M59" s="9"/>
      <c r="N59" s="10"/>
      <c r="O59" s="9"/>
      <c r="P59" s="9"/>
      <c r="Q59" s="9"/>
      <c r="R59" s="9"/>
      <c r="S59" s="10"/>
      <c r="T59" s="38"/>
      <c r="U59" s="7"/>
      <c r="V59" s="9"/>
      <c r="W59" s="9"/>
      <c r="X59" s="10"/>
      <c r="Y59" s="38"/>
      <c r="Z59" s="7"/>
      <c r="AA59" s="9"/>
      <c r="AB59" s="9"/>
      <c r="AC59" s="10"/>
      <c r="AD59" s="38" t="s">
        <v>16</v>
      </c>
      <c r="AE59" s="7">
        <v>10</v>
      </c>
      <c r="AF59" s="9">
        <v>0</v>
      </c>
      <c r="AG59" s="9">
        <v>5</v>
      </c>
      <c r="AH59" s="10"/>
      <c r="AI59" s="38"/>
      <c r="AJ59" s="7"/>
      <c r="AK59" s="9"/>
      <c r="AL59" s="9"/>
      <c r="AM59" s="10"/>
      <c r="AN59" s="39"/>
      <c r="AO59" s="40">
        <f t="shared" si="21"/>
        <v>10</v>
      </c>
      <c r="AP59" s="40">
        <f t="shared" si="21"/>
        <v>0</v>
      </c>
      <c r="AQ59" s="40">
        <f t="shared" si="21"/>
        <v>5</v>
      </c>
      <c r="AR59" s="32">
        <f t="shared" si="21"/>
        <v>0</v>
      </c>
    </row>
    <row r="60" spans="1:44" s="23" customFormat="1" ht="16.5" thickBot="1" x14ac:dyDescent="0.3">
      <c r="A60" s="42"/>
      <c r="B60" s="43" t="s">
        <v>32</v>
      </c>
      <c r="C60" s="44"/>
      <c r="D60" s="138"/>
      <c r="E60" s="59"/>
      <c r="F60" s="44">
        <f>SUM(F56:F59)</f>
        <v>0</v>
      </c>
      <c r="G60" s="44">
        <f t="shared" ref="G60:I60" si="23">SUM(G56:G59)</f>
        <v>0</v>
      </c>
      <c r="H60" s="44">
        <f t="shared" si="23"/>
        <v>0</v>
      </c>
      <c r="I60" s="44">
        <f t="shared" si="23"/>
        <v>0</v>
      </c>
      <c r="J60" s="59"/>
      <c r="K60" s="44">
        <f>SUM(K56:K59)</f>
        <v>0</v>
      </c>
      <c r="L60" s="44">
        <f t="shared" ref="L60:N60" si="24">SUM(L56:L59)</f>
        <v>0</v>
      </c>
      <c r="M60" s="44">
        <f t="shared" si="24"/>
        <v>0</v>
      </c>
      <c r="N60" s="44">
        <f t="shared" si="24"/>
        <v>0</v>
      </c>
      <c r="O60" s="59"/>
      <c r="P60" s="44">
        <f>SUM(P56:P59)</f>
        <v>0</v>
      </c>
      <c r="Q60" s="44">
        <f t="shared" ref="Q60:S60" si="25">SUM(Q56:Q59)</f>
        <v>0</v>
      </c>
      <c r="R60" s="44">
        <f t="shared" si="25"/>
        <v>0</v>
      </c>
      <c r="S60" s="44">
        <f t="shared" si="25"/>
        <v>0</v>
      </c>
      <c r="T60" s="59"/>
      <c r="U60" s="44">
        <f>SUM(U56:U59)</f>
        <v>0</v>
      </c>
      <c r="V60" s="44">
        <f t="shared" ref="V60:X60" si="26">SUM(V56:V59)</f>
        <v>0</v>
      </c>
      <c r="W60" s="44">
        <f t="shared" si="26"/>
        <v>0</v>
      </c>
      <c r="X60" s="44">
        <f t="shared" si="26"/>
        <v>0</v>
      </c>
      <c r="Y60" s="59"/>
      <c r="Z60" s="44">
        <f>SUM(Z56:Z59)</f>
        <v>15</v>
      </c>
      <c r="AA60" s="44">
        <f t="shared" ref="AA60:AC60" si="27">SUM(AA56:AA59)</f>
        <v>2</v>
      </c>
      <c r="AB60" s="44">
        <f t="shared" si="27"/>
        <v>6</v>
      </c>
      <c r="AC60" s="44">
        <f t="shared" si="27"/>
        <v>0</v>
      </c>
      <c r="AD60" s="59"/>
      <c r="AE60" s="44">
        <f>SUM(AE56:AE59)</f>
        <v>15</v>
      </c>
      <c r="AF60" s="44">
        <f t="shared" ref="AF60:AH60" si="28">SUM(AF56:AF59)</f>
        <v>1</v>
      </c>
      <c r="AG60" s="44">
        <f t="shared" si="28"/>
        <v>7</v>
      </c>
      <c r="AH60" s="44">
        <f t="shared" si="28"/>
        <v>0</v>
      </c>
      <c r="AI60" s="59"/>
      <c r="AJ60" s="44">
        <f>SUM(AJ56:AJ59)</f>
        <v>0</v>
      </c>
      <c r="AK60" s="44">
        <f t="shared" ref="AK60:AM60" si="29">SUM(AK56:AK59)</f>
        <v>0</v>
      </c>
      <c r="AL60" s="44">
        <f t="shared" si="29"/>
        <v>0</v>
      </c>
      <c r="AM60" s="44">
        <f t="shared" si="29"/>
        <v>0</v>
      </c>
      <c r="AN60" s="61"/>
      <c r="AO60" s="44">
        <f>SUM(AO56:AO59)</f>
        <v>30</v>
      </c>
      <c r="AP60" s="44">
        <f t="shared" ref="AP60:AR60" si="30">SUM(AP56:AP59)</f>
        <v>3</v>
      </c>
      <c r="AQ60" s="44">
        <f t="shared" si="30"/>
        <v>13</v>
      </c>
      <c r="AR60" s="45">
        <f t="shared" si="30"/>
        <v>0</v>
      </c>
    </row>
    <row r="61" spans="1:44" s="23" customFormat="1" ht="16.5" thickBot="1" x14ac:dyDescent="0.3">
      <c r="A61" s="91"/>
      <c r="B61" s="128"/>
      <c r="C61" s="94"/>
      <c r="D61" s="138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2"/>
      <c r="AP61" s="92"/>
      <c r="AQ61" s="92"/>
      <c r="AR61" s="92"/>
    </row>
    <row r="62" spans="1:44" s="23" customFormat="1" ht="16.5" thickBot="1" x14ac:dyDescent="0.3">
      <c r="A62" s="200" t="s">
        <v>146</v>
      </c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92"/>
      <c r="AP62" s="92"/>
      <c r="AQ62" s="92"/>
      <c r="AR62" s="92"/>
    </row>
    <row r="63" spans="1:44" s="23" customFormat="1" x14ac:dyDescent="0.25">
      <c r="A63" s="194" t="s">
        <v>0</v>
      </c>
      <c r="B63" s="196" t="s">
        <v>1</v>
      </c>
      <c r="C63" s="196" t="s">
        <v>2</v>
      </c>
      <c r="D63" s="201" t="s">
        <v>202</v>
      </c>
      <c r="E63" s="192" t="s">
        <v>3</v>
      </c>
      <c r="F63" s="190"/>
      <c r="G63" s="190"/>
      <c r="H63" s="190"/>
      <c r="I63" s="191"/>
      <c r="J63" s="188" t="s">
        <v>4</v>
      </c>
      <c r="K63" s="188"/>
      <c r="L63" s="188"/>
      <c r="M63" s="188"/>
      <c r="N63" s="189"/>
      <c r="O63" s="188" t="s">
        <v>5</v>
      </c>
      <c r="P63" s="188"/>
      <c r="Q63" s="188"/>
      <c r="R63" s="188"/>
      <c r="S63" s="189"/>
      <c r="T63" s="188" t="s">
        <v>6</v>
      </c>
      <c r="U63" s="188"/>
      <c r="V63" s="188"/>
      <c r="W63" s="188"/>
      <c r="X63" s="189"/>
      <c r="Y63" s="188" t="s">
        <v>7</v>
      </c>
      <c r="Z63" s="188"/>
      <c r="AA63" s="188"/>
      <c r="AB63" s="188"/>
      <c r="AC63" s="189"/>
      <c r="AD63" s="188" t="s">
        <v>8</v>
      </c>
      <c r="AE63" s="188"/>
      <c r="AF63" s="188"/>
      <c r="AG63" s="188"/>
      <c r="AH63" s="189"/>
      <c r="AI63" s="188" t="s">
        <v>9</v>
      </c>
      <c r="AJ63" s="188"/>
      <c r="AK63" s="188"/>
      <c r="AL63" s="188"/>
      <c r="AM63" s="189"/>
      <c r="AN63" s="192" t="s">
        <v>25</v>
      </c>
      <c r="AO63" s="190"/>
      <c r="AP63" s="190"/>
      <c r="AQ63" s="190"/>
      <c r="AR63" s="191"/>
    </row>
    <row r="64" spans="1:44" s="23" customFormat="1" ht="31.5" x14ac:dyDescent="0.25">
      <c r="A64" s="195"/>
      <c r="B64" s="197"/>
      <c r="C64" s="197"/>
      <c r="D64" s="202"/>
      <c r="E64" s="35" t="s">
        <v>11</v>
      </c>
      <c r="F64" s="36" t="s">
        <v>12</v>
      </c>
      <c r="G64" s="36" t="s">
        <v>13</v>
      </c>
      <c r="H64" s="36" t="s">
        <v>14</v>
      </c>
      <c r="I64" s="5" t="s">
        <v>15</v>
      </c>
      <c r="J64" s="37" t="s">
        <v>11</v>
      </c>
      <c r="K64" s="36" t="s">
        <v>12</v>
      </c>
      <c r="L64" s="36" t="s">
        <v>13</v>
      </c>
      <c r="M64" s="36" t="s">
        <v>14</v>
      </c>
      <c r="N64" s="5" t="s">
        <v>15</v>
      </c>
      <c r="O64" s="37" t="s">
        <v>11</v>
      </c>
      <c r="P64" s="36" t="s">
        <v>12</v>
      </c>
      <c r="Q64" s="36" t="s">
        <v>13</v>
      </c>
      <c r="R64" s="36" t="s">
        <v>14</v>
      </c>
      <c r="S64" s="5" t="s">
        <v>15</v>
      </c>
      <c r="T64" s="37" t="s">
        <v>11</v>
      </c>
      <c r="U64" s="36" t="s">
        <v>12</v>
      </c>
      <c r="V64" s="36" t="s">
        <v>13</v>
      </c>
      <c r="W64" s="36" t="s">
        <v>14</v>
      </c>
      <c r="X64" s="5" t="s">
        <v>15</v>
      </c>
      <c r="Y64" s="37" t="s">
        <v>11</v>
      </c>
      <c r="Z64" s="36" t="s">
        <v>12</v>
      </c>
      <c r="AA64" s="36" t="s">
        <v>13</v>
      </c>
      <c r="AB64" s="36" t="s">
        <v>14</v>
      </c>
      <c r="AC64" s="5" t="s">
        <v>15</v>
      </c>
      <c r="AD64" s="37" t="s">
        <v>11</v>
      </c>
      <c r="AE64" s="36" t="s">
        <v>12</v>
      </c>
      <c r="AF64" s="36" t="s">
        <v>13</v>
      </c>
      <c r="AG64" s="36" t="s">
        <v>14</v>
      </c>
      <c r="AH64" s="5" t="s">
        <v>15</v>
      </c>
      <c r="AI64" s="37" t="s">
        <v>11</v>
      </c>
      <c r="AJ64" s="36" t="s">
        <v>12</v>
      </c>
      <c r="AK64" s="36" t="s">
        <v>13</v>
      </c>
      <c r="AL64" s="36" t="s">
        <v>14</v>
      </c>
      <c r="AM64" s="5" t="s">
        <v>15</v>
      </c>
      <c r="AN64" s="35" t="s">
        <v>11</v>
      </c>
      <c r="AO64" s="36" t="s">
        <v>12</v>
      </c>
      <c r="AP64" s="36" t="s">
        <v>13</v>
      </c>
      <c r="AQ64" s="36" t="s">
        <v>14</v>
      </c>
      <c r="AR64" s="5" t="s">
        <v>15</v>
      </c>
    </row>
    <row r="65" spans="1:44" s="23" customFormat="1" x14ac:dyDescent="0.25">
      <c r="A65" s="6" t="s">
        <v>179</v>
      </c>
      <c r="B65" s="1" t="s">
        <v>147</v>
      </c>
      <c r="C65" s="151" t="s">
        <v>76</v>
      </c>
      <c r="D65" s="152"/>
      <c r="E65" s="39"/>
      <c r="F65" s="7"/>
      <c r="G65" s="9"/>
      <c r="H65" s="9"/>
      <c r="I65" s="10"/>
      <c r="J65" s="38"/>
      <c r="K65" s="7"/>
      <c r="L65" s="9"/>
      <c r="M65" s="9"/>
      <c r="N65" s="10"/>
      <c r="O65" s="9"/>
      <c r="P65" s="9"/>
      <c r="Q65" s="9"/>
      <c r="R65" s="9"/>
      <c r="S65" s="10"/>
      <c r="T65" s="38"/>
      <c r="U65" s="7"/>
      <c r="V65" s="9"/>
      <c r="W65" s="9"/>
      <c r="X65" s="10"/>
      <c r="Y65" s="38" t="s">
        <v>16</v>
      </c>
      <c r="Z65" s="7">
        <v>3</v>
      </c>
      <c r="AA65" s="9">
        <v>10</v>
      </c>
      <c r="AB65" s="9"/>
      <c r="AC65" s="10"/>
      <c r="AD65" s="38"/>
      <c r="AE65" s="7"/>
      <c r="AF65" s="9"/>
      <c r="AG65" s="9"/>
      <c r="AH65" s="10"/>
      <c r="AI65" s="38"/>
      <c r="AJ65" s="7"/>
      <c r="AK65" s="9"/>
      <c r="AL65" s="9"/>
      <c r="AM65" s="10"/>
      <c r="AN65" s="39"/>
      <c r="AO65" s="40">
        <f t="shared" ref="AO65:AR71" si="31">F65+K65+P65+U65+Z65+AE65+AJ65</f>
        <v>3</v>
      </c>
      <c r="AP65" s="40">
        <f t="shared" si="31"/>
        <v>10</v>
      </c>
      <c r="AQ65" s="40">
        <f t="shared" si="31"/>
        <v>0</v>
      </c>
      <c r="AR65" s="32">
        <f t="shared" si="31"/>
        <v>0</v>
      </c>
    </row>
    <row r="66" spans="1:44" s="23" customFormat="1" x14ac:dyDescent="0.25">
      <c r="A66" s="6" t="s">
        <v>179</v>
      </c>
      <c r="B66" s="1" t="s">
        <v>148</v>
      </c>
      <c r="C66" s="151"/>
      <c r="D66" s="152"/>
      <c r="E66" s="39"/>
      <c r="F66" s="7"/>
      <c r="G66" s="9"/>
      <c r="H66" s="9"/>
      <c r="I66" s="10"/>
      <c r="J66" s="38"/>
      <c r="K66" s="7"/>
      <c r="L66" s="9"/>
      <c r="M66" s="9"/>
      <c r="N66" s="10"/>
      <c r="O66" s="9"/>
      <c r="P66" s="9"/>
      <c r="Q66" s="9"/>
      <c r="R66" s="9"/>
      <c r="S66" s="10"/>
      <c r="T66" s="38"/>
      <c r="U66" s="7"/>
      <c r="V66" s="9"/>
      <c r="W66" s="9"/>
      <c r="X66" s="10"/>
      <c r="Y66" s="38" t="s">
        <v>17</v>
      </c>
      <c r="Z66" s="7">
        <v>4</v>
      </c>
      <c r="AA66" s="9">
        <v>14</v>
      </c>
      <c r="AB66" s="9"/>
      <c r="AC66" s="10"/>
      <c r="AD66" s="38"/>
      <c r="AE66" s="7"/>
      <c r="AF66" s="9"/>
      <c r="AG66" s="9"/>
      <c r="AH66" s="10"/>
      <c r="AI66" s="38"/>
      <c r="AJ66" s="7"/>
      <c r="AK66" s="9"/>
      <c r="AL66" s="9"/>
      <c r="AM66" s="10"/>
      <c r="AN66" s="39"/>
      <c r="AO66" s="40">
        <f t="shared" si="31"/>
        <v>4</v>
      </c>
      <c r="AP66" s="40">
        <f t="shared" si="31"/>
        <v>14</v>
      </c>
      <c r="AQ66" s="40">
        <f t="shared" si="31"/>
        <v>0</v>
      </c>
      <c r="AR66" s="32">
        <f t="shared" si="31"/>
        <v>0</v>
      </c>
    </row>
    <row r="67" spans="1:44" s="23" customFormat="1" x14ac:dyDescent="0.25">
      <c r="A67" s="6" t="s">
        <v>179</v>
      </c>
      <c r="B67" s="1" t="s">
        <v>149</v>
      </c>
      <c r="C67" s="151" t="s">
        <v>76</v>
      </c>
      <c r="D67" s="152"/>
      <c r="E67" s="39"/>
      <c r="F67" s="7"/>
      <c r="G67" s="9"/>
      <c r="H67" s="9"/>
      <c r="I67" s="10"/>
      <c r="J67" s="38"/>
      <c r="K67" s="7"/>
      <c r="L67" s="9"/>
      <c r="M67" s="9"/>
      <c r="N67" s="10"/>
      <c r="O67" s="9"/>
      <c r="P67" s="9"/>
      <c r="Q67" s="9"/>
      <c r="R67" s="9"/>
      <c r="S67" s="10"/>
      <c r="T67" s="38"/>
      <c r="U67" s="7"/>
      <c r="V67" s="9"/>
      <c r="W67" s="9"/>
      <c r="X67" s="10"/>
      <c r="Y67" s="38" t="s">
        <v>17</v>
      </c>
      <c r="Z67" s="7">
        <v>4</v>
      </c>
      <c r="AA67" s="9">
        <v>14</v>
      </c>
      <c r="AB67" s="9"/>
      <c r="AC67" s="10"/>
      <c r="AD67" s="38"/>
      <c r="AE67" s="7"/>
      <c r="AF67" s="9"/>
      <c r="AG67" s="9"/>
      <c r="AH67" s="10"/>
      <c r="AI67" s="38"/>
      <c r="AJ67" s="7"/>
      <c r="AK67" s="9"/>
      <c r="AL67" s="9"/>
      <c r="AM67" s="10"/>
      <c r="AN67" s="39"/>
      <c r="AO67" s="40">
        <f t="shared" si="31"/>
        <v>4</v>
      </c>
      <c r="AP67" s="40">
        <f t="shared" si="31"/>
        <v>14</v>
      </c>
      <c r="AQ67" s="40">
        <f t="shared" si="31"/>
        <v>0</v>
      </c>
      <c r="AR67" s="32">
        <f t="shared" si="31"/>
        <v>0</v>
      </c>
    </row>
    <row r="68" spans="1:44" s="23" customFormat="1" ht="30" x14ac:dyDescent="0.25">
      <c r="A68" s="6" t="s">
        <v>179</v>
      </c>
      <c r="B68" s="1" t="s">
        <v>150</v>
      </c>
      <c r="C68" s="151"/>
      <c r="D68" s="152"/>
      <c r="E68" s="39"/>
      <c r="F68" s="7"/>
      <c r="G68" s="9"/>
      <c r="H68" s="9"/>
      <c r="I68" s="10"/>
      <c r="J68" s="38"/>
      <c r="K68" s="7"/>
      <c r="L68" s="9"/>
      <c r="M68" s="9"/>
      <c r="N68" s="10"/>
      <c r="O68" s="9"/>
      <c r="P68" s="9"/>
      <c r="Q68" s="9"/>
      <c r="R68" s="9"/>
      <c r="S68" s="10"/>
      <c r="T68" s="38"/>
      <c r="U68" s="7"/>
      <c r="V68" s="9"/>
      <c r="W68" s="9"/>
      <c r="X68" s="10"/>
      <c r="Y68" s="38" t="s">
        <v>16</v>
      </c>
      <c r="Z68" s="7">
        <v>4</v>
      </c>
      <c r="AA68" s="9">
        <v>10</v>
      </c>
      <c r="AB68" s="9"/>
      <c r="AC68" s="10"/>
      <c r="AD68" s="38"/>
      <c r="AE68" s="7"/>
      <c r="AF68" s="9"/>
      <c r="AG68" s="9"/>
      <c r="AH68" s="10"/>
      <c r="AI68" s="38"/>
      <c r="AJ68" s="7"/>
      <c r="AK68" s="9"/>
      <c r="AL68" s="9"/>
      <c r="AM68" s="10"/>
      <c r="AN68" s="39"/>
      <c r="AO68" s="40">
        <f t="shared" si="31"/>
        <v>4</v>
      </c>
      <c r="AP68" s="40">
        <f t="shared" si="31"/>
        <v>10</v>
      </c>
      <c r="AQ68" s="40">
        <f t="shared" si="31"/>
        <v>0</v>
      </c>
      <c r="AR68" s="32">
        <f t="shared" si="31"/>
        <v>0</v>
      </c>
    </row>
    <row r="69" spans="1:44" s="23" customFormat="1" x14ac:dyDescent="0.25">
      <c r="A69" s="6" t="s">
        <v>179</v>
      </c>
      <c r="B69" s="1" t="s">
        <v>151</v>
      </c>
      <c r="C69" s="151" t="s">
        <v>71</v>
      </c>
      <c r="D69" s="152"/>
      <c r="E69" s="39"/>
      <c r="F69" s="7"/>
      <c r="G69" s="9"/>
      <c r="H69" s="9"/>
      <c r="I69" s="10"/>
      <c r="J69" s="38"/>
      <c r="K69" s="7"/>
      <c r="L69" s="9"/>
      <c r="M69" s="9"/>
      <c r="N69" s="10"/>
      <c r="O69" s="9"/>
      <c r="P69" s="9"/>
      <c r="Q69" s="9"/>
      <c r="R69" s="9"/>
      <c r="S69" s="10"/>
      <c r="T69" s="38"/>
      <c r="U69" s="7"/>
      <c r="V69" s="9"/>
      <c r="W69" s="9"/>
      <c r="X69" s="10"/>
      <c r="Y69" s="38" t="s">
        <v>16</v>
      </c>
      <c r="Z69" s="7">
        <v>5</v>
      </c>
      <c r="AA69" s="9">
        <v>14</v>
      </c>
      <c r="AB69" s="9"/>
      <c r="AC69" s="10"/>
      <c r="AD69" s="38"/>
      <c r="AE69" s="7"/>
      <c r="AF69" s="9"/>
      <c r="AG69" s="9"/>
      <c r="AH69" s="10"/>
      <c r="AI69" s="38"/>
      <c r="AJ69" s="7"/>
      <c r="AK69" s="9"/>
      <c r="AL69" s="9"/>
      <c r="AM69" s="10"/>
      <c r="AN69" s="39"/>
      <c r="AO69" s="40">
        <f t="shared" si="31"/>
        <v>5</v>
      </c>
      <c r="AP69" s="40">
        <f t="shared" si="31"/>
        <v>14</v>
      </c>
      <c r="AQ69" s="40">
        <f t="shared" si="31"/>
        <v>0</v>
      </c>
      <c r="AR69" s="32">
        <f t="shared" si="31"/>
        <v>0</v>
      </c>
    </row>
    <row r="70" spans="1:44" s="23" customFormat="1" x14ac:dyDescent="0.25">
      <c r="A70" s="6" t="s">
        <v>179</v>
      </c>
      <c r="B70" s="1" t="s">
        <v>152</v>
      </c>
      <c r="C70" s="151" t="s">
        <v>71</v>
      </c>
      <c r="D70" s="152"/>
      <c r="E70" s="56"/>
      <c r="F70" s="25"/>
      <c r="G70" s="25"/>
      <c r="H70" s="25"/>
      <c r="I70" s="26"/>
      <c r="J70" s="11"/>
      <c r="K70" s="25"/>
      <c r="L70" s="25"/>
      <c r="M70" s="25"/>
      <c r="N70" s="26"/>
      <c r="O70" s="11"/>
      <c r="P70" s="25"/>
      <c r="Q70" s="25"/>
      <c r="R70" s="25"/>
      <c r="S70" s="26"/>
      <c r="T70" s="11"/>
      <c r="U70" s="25"/>
      <c r="V70" s="25"/>
      <c r="W70" s="25"/>
      <c r="X70" s="26"/>
      <c r="Y70" s="11"/>
      <c r="Z70" s="25"/>
      <c r="AA70" s="25"/>
      <c r="AB70" s="25"/>
      <c r="AC70" s="26"/>
      <c r="AD70" s="11" t="s">
        <v>16</v>
      </c>
      <c r="AE70" s="25">
        <v>5</v>
      </c>
      <c r="AF70" s="25">
        <v>14</v>
      </c>
      <c r="AG70" s="25"/>
      <c r="AH70" s="26"/>
      <c r="AI70" s="11"/>
      <c r="AJ70" s="25"/>
      <c r="AK70" s="25"/>
      <c r="AL70" s="25"/>
      <c r="AM70" s="26"/>
      <c r="AN70" s="56"/>
      <c r="AO70" s="40">
        <f t="shared" si="31"/>
        <v>5</v>
      </c>
      <c r="AP70" s="40">
        <f t="shared" si="31"/>
        <v>14</v>
      </c>
      <c r="AQ70" s="40">
        <f t="shared" si="31"/>
        <v>0</v>
      </c>
      <c r="AR70" s="32">
        <f t="shared" si="31"/>
        <v>0</v>
      </c>
    </row>
    <row r="71" spans="1:44" s="23" customFormat="1" ht="16.5" thickBot="1" x14ac:dyDescent="0.3">
      <c r="A71" s="6" t="s">
        <v>179</v>
      </c>
      <c r="B71" s="1" t="s">
        <v>153</v>
      </c>
      <c r="C71" s="153"/>
      <c r="D71" s="154"/>
      <c r="E71" s="39"/>
      <c r="F71" s="7"/>
      <c r="G71" s="9"/>
      <c r="H71" s="9"/>
      <c r="I71" s="10"/>
      <c r="J71" s="38"/>
      <c r="K71" s="7"/>
      <c r="L71" s="9"/>
      <c r="M71" s="9"/>
      <c r="N71" s="10"/>
      <c r="O71" s="9"/>
      <c r="P71" s="9"/>
      <c r="Q71" s="9"/>
      <c r="R71" s="9"/>
      <c r="S71" s="10"/>
      <c r="T71" s="38"/>
      <c r="U71" s="7"/>
      <c r="V71" s="9"/>
      <c r="W71" s="9"/>
      <c r="X71" s="10"/>
      <c r="Y71" s="38"/>
      <c r="Z71" s="7"/>
      <c r="AA71" s="9"/>
      <c r="AB71" s="9"/>
      <c r="AC71" s="10"/>
      <c r="AD71" s="38" t="s">
        <v>16</v>
      </c>
      <c r="AE71" s="7">
        <v>5</v>
      </c>
      <c r="AF71" s="9">
        <v>14</v>
      </c>
      <c r="AG71" s="9"/>
      <c r="AH71" s="10"/>
      <c r="AI71" s="38"/>
      <c r="AJ71" s="7"/>
      <c r="AK71" s="9"/>
      <c r="AL71" s="9"/>
      <c r="AM71" s="10"/>
      <c r="AN71" s="39"/>
      <c r="AO71" s="40">
        <f t="shared" si="31"/>
        <v>5</v>
      </c>
      <c r="AP71" s="40">
        <f t="shared" si="31"/>
        <v>14</v>
      </c>
      <c r="AQ71" s="40">
        <f t="shared" si="31"/>
        <v>0</v>
      </c>
      <c r="AR71" s="119">
        <f t="shared" si="31"/>
        <v>0</v>
      </c>
    </row>
    <row r="72" spans="1:44" s="23" customFormat="1" ht="16.5" thickBot="1" x14ac:dyDescent="0.3">
      <c r="A72" s="42"/>
      <c r="B72" s="43" t="s">
        <v>32</v>
      </c>
      <c r="C72" s="44"/>
      <c r="D72" s="138"/>
      <c r="E72" s="93"/>
      <c r="F72" s="44">
        <f>SUM(F65:F71)</f>
        <v>0</v>
      </c>
      <c r="G72" s="44">
        <f t="shared" ref="G72:I72" si="32">SUM(G65:G71)</f>
        <v>0</v>
      </c>
      <c r="H72" s="44">
        <f t="shared" si="32"/>
        <v>0</v>
      </c>
      <c r="I72" s="44">
        <f t="shared" si="32"/>
        <v>0</v>
      </c>
      <c r="J72" s="93"/>
      <c r="K72" s="44">
        <f>SUM(K65:K71)</f>
        <v>0</v>
      </c>
      <c r="L72" s="44">
        <f t="shared" ref="L72:N72" si="33">SUM(L65:L71)</f>
        <v>0</v>
      </c>
      <c r="M72" s="44">
        <f t="shared" si="33"/>
        <v>0</v>
      </c>
      <c r="N72" s="44">
        <f t="shared" si="33"/>
        <v>0</v>
      </c>
      <c r="O72" s="93"/>
      <c r="P72" s="44">
        <f>SUM(P65:P71)</f>
        <v>0</v>
      </c>
      <c r="Q72" s="44">
        <f t="shared" ref="Q72:S72" si="34">SUM(Q65:Q71)</f>
        <v>0</v>
      </c>
      <c r="R72" s="44">
        <f t="shared" si="34"/>
        <v>0</v>
      </c>
      <c r="S72" s="44">
        <f t="shared" si="34"/>
        <v>0</v>
      </c>
      <c r="T72" s="93"/>
      <c r="U72" s="44">
        <f>SUM(U65:U71)</f>
        <v>0</v>
      </c>
      <c r="V72" s="44">
        <f t="shared" ref="V72:X72" si="35">SUM(V65:V71)</f>
        <v>0</v>
      </c>
      <c r="W72" s="44">
        <f t="shared" si="35"/>
        <v>0</v>
      </c>
      <c r="X72" s="44">
        <f t="shared" si="35"/>
        <v>0</v>
      </c>
      <c r="Y72" s="93"/>
      <c r="Z72" s="44">
        <f>SUM(Z65:Z71)</f>
        <v>20</v>
      </c>
      <c r="AA72" s="44">
        <f t="shared" ref="AA72:AC72" si="36">SUM(AA65:AA71)</f>
        <v>62</v>
      </c>
      <c r="AB72" s="44">
        <f t="shared" si="36"/>
        <v>0</v>
      </c>
      <c r="AC72" s="44">
        <f t="shared" si="36"/>
        <v>0</v>
      </c>
      <c r="AD72" s="93"/>
      <c r="AE72" s="44">
        <f>SUM(AE65:AE71)</f>
        <v>10</v>
      </c>
      <c r="AF72" s="44">
        <f t="shared" ref="AF72:AH72" si="37">SUM(AF65:AF71)</f>
        <v>28</v>
      </c>
      <c r="AG72" s="44">
        <f t="shared" si="37"/>
        <v>0</v>
      </c>
      <c r="AH72" s="44">
        <f t="shared" si="37"/>
        <v>0</v>
      </c>
      <c r="AI72" s="93"/>
      <c r="AJ72" s="44">
        <f>SUM(AJ65:AJ71)</f>
        <v>0</v>
      </c>
      <c r="AK72" s="44">
        <f t="shared" ref="AK72:AM72" si="38">SUM(AK65:AK71)</f>
        <v>0</v>
      </c>
      <c r="AL72" s="44">
        <f t="shared" si="38"/>
        <v>0</v>
      </c>
      <c r="AM72" s="44">
        <f t="shared" si="38"/>
        <v>0</v>
      </c>
      <c r="AN72" s="93"/>
      <c r="AO72" s="44">
        <f>SUM(AO65:AO71)</f>
        <v>30</v>
      </c>
      <c r="AP72" s="44">
        <f t="shared" ref="AP72:AR72" si="39">SUM(AP65:AP71)</f>
        <v>90</v>
      </c>
      <c r="AQ72" s="44">
        <f t="shared" si="39"/>
        <v>0</v>
      </c>
      <c r="AR72" s="45">
        <f t="shared" si="39"/>
        <v>0</v>
      </c>
    </row>
    <row r="73" spans="1:44" ht="16.5" thickBot="1" x14ac:dyDescent="0.3">
      <c r="A73" s="193"/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3"/>
      <c r="AB73" s="193"/>
      <c r="AC73" s="193"/>
      <c r="AD73" s="193"/>
      <c r="AE73" s="193"/>
      <c r="AF73" s="193"/>
      <c r="AG73" s="193"/>
      <c r="AH73" s="193"/>
      <c r="AI73" s="193"/>
      <c r="AJ73" s="193"/>
      <c r="AK73" s="193"/>
      <c r="AL73" s="193"/>
      <c r="AM73" s="193"/>
      <c r="AN73" s="193"/>
      <c r="AO73" s="92"/>
      <c r="AP73" s="92"/>
      <c r="AQ73" s="92"/>
      <c r="AR73" s="92"/>
    </row>
    <row r="74" spans="1:44" ht="16.5" thickBot="1" x14ac:dyDescent="0.3">
      <c r="A74" s="181" t="s">
        <v>33</v>
      </c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  <c r="AK74" s="181"/>
      <c r="AL74" s="181"/>
      <c r="AM74" s="181"/>
      <c r="AN74" s="181"/>
      <c r="AO74" s="181"/>
      <c r="AP74" s="181"/>
      <c r="AQ74" s="181"/>
      <c r="AR74" s="181"/>
    </row>
    <row r="75" spans="1:44" ht="15.75" customHeight="1" x14ac:dyDescent="0.25">
      <c r="A75" s="194" t="s">
        <v>0</v>
      </c>
      <c r="B75" s="199" t="s">
        <v>1</v>
      </c>
      <c r="C75" s="201" t="s">
        <v>2</v>
      </c>
      <c r="D75" s="201" t="s">
        <v>202</v>
      </c>
      <c r="E75" s="192" t="s">
        <v>3</v>
      </c>
      <c r="F75" s="190"/>
      <c r="G75" s="190"/>
      <c r="H75" s="190"/>
      <c r="I75" s="191"/>
      <c r="J75" s="192" t="s">
        <v>4</v>
      </c>
      <c r="K75" s="190"/>
      <c r="L75" s="190"/>
      <c r="M75" s="190"/>
      <c r="N75" s="191"/>
      <c r="O75" s="192" t="s">
        <v>5</v>
      </c>
      <c r="P75" s="190"/>
      <c r="Q75" s="190"/>
      <c r="R75" s="190"/>
      <c r="S75" s="191"/>
      <c r="T75" s="192" t="s">
        <v>6</v>
      </c>
      <c r="U75" s="190"/>
      <c r="V75" s="190"/>
      <c r="W75" s="190"/>
      <c r="X75" s="191"/>
      <c r="Y75" s="192" t="s">
        <v>7</v>
      </c>
      <c r="Z75" s="190"/>
      <c r="AA75" s="190"/>
      <c r="AB75" s="190"/>
      <c r="AC75" s="191"/>
      <c r="AD75" s="192" t="s">
        <v>8</v>
      </c>
      <c r="AE75" s="190"/>
      <c r="AF75" s="190"/>
      <c r="AG75" s="190"/>
      <c r="AH75" s="191"/>
      <c r="AI75" s="192" t="s">
        <v>9</v>
      </c>
      <c r="AJ75" s="190"/>
      <c r="AK75" s="190"/>
      <c r="AL75" s="190"/>
      <c r="AM75" s="191"/>
      <c r="AN75" s="192" t="s">
        <v>25</v>
      </c>
      <c r="AO75" s="190"/>
      <c r="AP75" s="190"/>
      <c r="AQ75" s="190"/>
      <c r="AR75" s="191"/>
    </row>
    <row r="76" spans="1:44" ht="31.5" x14ac:dyDescent="0.25">
      <c r="A76" s="195"/>
      <c r="B76" s="197"/>
      <c r="C76" s="202"/>
      <c r="D76" s="202"/>
      <c r="E76" s="35" t="s">
        <v>11</v>
      </c>
      <c r="F76" s="36" t="s">
        <v>12</v>
      </c>
      <c r="G76" s="36" t="s">
        <v>13</v>
      </c>
      <c r="H76" s="36" t="s">
        <v>14</v>
      </c>
      <c r="I76" s="5" t="s">
        <v>15</v>
      </c>
      <c r="J76" s="37" t="s">
        <v>11</v>
      </c>
      <c r="K76" s="36" t="s">
        <v>12</v>
      </c>
      <c r="L76" s="36" t="s">
        <v>13</v>
      </c>
      <c r="M76" s="36" t="s">
        <v>14</v>
      </c>
      <c r="N76" s="5" t="s">
        <v>15</v>
      </c>
      <c r="O76" s="37" t="s">
        <v>11</v>
      </c>
      <c r="P76" s="36" t="s">
        <v>12</v>
      </c>
      <c r="Q76" s="36" t="s">
        <v>13</v>
      </c>
      <c r="R76" s="36" t="s">
        <v>14</v>
      </c>
      <c r="S76" s="5" t="s">
        <v>15</v>
      </c>
      <c r="T76" s="37" t="s">
        <v>11</v>
      </c>
      <c r="U76" s="36" t="s">
        <v>12</v>
      </c>
      <c r="V76" s="36" t="s">
        <v>13</v>
      </c>
      <c r="W76" s="36" t="s">
        <v>14</v>
      </c>
      <c r="X76" s="5" t="s">
        <v>15</v>
      </c>
      <c r="Y76" s="37" t="s">
        <v>11</v>
      </c>
      <c r="Z76" s="36" t="s">
        <v>12</v>
      </c>
      <c r="AA76" s="36" t="s">
        <v>13</v>
      </c>
      <c r="AB76" s="36" t="s">
        <v>14</v>
      </c>
      <c r="AC76" s="5" t="s">
        <v>15</v>
      </c>
      <c r="AD76" s="37" t="s">
        <v>11</v>
      </c>
      <c r="AE76" s="36" t="s">
        <v>12</v>
      </c>
      <c r="AF76" s="36" t="s">
        <v>13</v>
      </c>
      <c r="AG76" s="36" t="s">
        <v>14</v>
      </c>
      <c r="AH76" s="5" t="s">
        <v>15</v>
      </c>
      <c r="AI76" s="35" t="s">
        <v>11</v>
      </c>
      <c r="AJ76" s="36" t="s">
        <v>12</v>
      </c>
      <c r="AK76" s="36" t="s">
        <v>13</v>
      </c>
      <c r="AL76" s="36" t="s">
        <v>14</v>
      </c>
      <c r="AM76" s="5" t="s">
        <v>15</v>
      </c>
      <c r="AN76" s="37" t="s">
        <v>11</v>
      </c>
      <c r="AO76" s="36" t="s">
        <v>12</v>
      </c>
      <c r="AP76" s="36" t="s">
        <v>13</v>
      </c>
      <c r="AQ76" s="36" t="s">
        <v>14</v>
      </c>
      <c r="AR76" s="5" t="s">
        <v>15</v>
      </c>
    </row>
    <row r="77" spans="1:44" x14ac:dyDescent="0.25">
      <c r="A77" s="6"/>
      <c r="B77" s="1" t="s">
        <v>34</v>
      </c>
      <c r="C77" s="12" t="s">
        <v>35</v>
      </c>
      <c r="D77" s="134"/>
      <c r="E77" s="8" t="s">
        <v>31</v>
      </c>
      <c r="F77" s="9">
        <v>0</v>
      </c>
      <c r="G77" s="9">
        <v>0</v>
      </c>
      <c r="H77" s="9">
        <v>2</v>
      </c>
      <c r="I77" s="10">
        <v>0</v>
      </c>
      <c r="J77" s="20"/>
      <c r="K77" s="9"/>
      <c r="L77" s="9"/>
      <c r="M77" s="9"/>
      <c r="N77" s="10"/>
      <c r="O77" s="20"/>
      <c r="P77" s="9"/>
      <c r="Q77" s="9"/>
      <c r="R77" s="9"/>
      <c r="S77" s="10"/>
      <c r="T77" s="20"/>
      <c r="U77" s="9"/>
      <c r="V77" s="9"/>
      <c r="W77" s="9"/>
      <c r="X77" s="10"/>
      <c r="Y77" s="20"/>
      <c r="Z77" s="9"/>
      <c r="AA77" s="9"/>
      <c r="AB77" s="9"/>
      <c r="AC77" s="10"/>
      <c r="AD77" s="20"/>
      <c r="AE77" s="9"/>
      <c r="AF77" s="9"/>
      <c r="AG77" s="9"/>
      <c r="AH77" s="10"/>
      <c r="AI77" s="8"/>
      <c r="AJ77" s="9"/>
      <c r="AK77" s="9"/>
      <c r="AL77" s="9"/>
      <c r="AM77" s="10"/>
      <c r="AN77" s="20"/>
      <c r="AO77" s="40">
        <f t="shared" ref="AO77:AR83" si="40">SUM(F77,K77,P77,U77,Z77,AE77,AJ77)</f>
        <v>0</v>
      </c>
      <c r="AP77" s="40">
        <f t="shared" si="40"/>
        <v>0</v>
      </c>
      <c r="AQ77" s="40">
        <f t="shared" si="40"/>
        <v>2</v>
      </c>
      <c r="AR77" s="32">
        <f t="shared" si="40"/>
        <v>0</v>
      </c>
    </row>
    <row r="78" spans="1:44" x14ac:dyDescent="0.25">
      <c r="A78" s="6"/>
      <c r="B78" s="1" t="s">
        <v>36</v>
      </c>
      <c r="C78" s="12" t="s">
        <v>35</v>
      </c>
      <c r="D78" s="134"/>
      <c r="E78" s="8"/>
      <c r="F78" s="9"/>
      <c r="G78" s="9"/>
      <c r="H78" s="9"/>
      <c r="I78" s="10"/>
      <c r="J78" s="9" t="s">
        <v>31</v>
      </c>
      <c r="K78" s="9">
        <v>0</v>
      </c>
      <c r="L78" s="9">
        <v>0</v>
      </c>
      <c r="M78" s="9">
        <v>2</v>
      </c>
      <c r="N78" s="10">
        <v>0</v>
      </c>
      <c r="O78" s="20"/>
      <c r="P78" s="9"/>
      <c r="Q78" s="9"/>
      <c r="R78" s="9"/>
      <c r="S78" s="10"/>
      <c r="T78" s="20"/>
      <c r="U78" s="9"/>
      <c r="V78" s="9"/>
      <c r="W78" s="9"/>
      <c r="X78" s="10"/>
      <c r="Y78" s="20"/>
      <c r="Z78" s="9"/>
      <c r="AA78" s="9"/>
      <c r="AB78" s="9"/>
      <c r="AC78" s="10"/>
      <c r="AD78" s="20"/>
      <c r="AE78" s="9"/>
      <c r="AF78" s="9"/>
      <c r="AG78" s="9"/>
      <c r="AH78" s="10"/>
      <c r="AI78" s="8"/>
      <c r="AJ78" s="9"/>
      <c r="AK78" s="9"/>
      <c r="AL78" s="9"/>
      <c r="AM78" s="10"/>
      <c r="AN78" s="20"/>
      <c r="AO78" s="40">
        <f t="shared" si="40"/>
        <v>0</v>
      </c>
      <c r="AP78" s="40">
        <f t="shared" si="40"/>
        <v>0</v>
      </c>
      <c r="AQ78" s="40">
        <f t="shared" si="40"/>
        <v>2</v>
      </c>
      <c r="AR78" s="32">
        <f t="shared" si="40"/>
        <v>0</v>
      </c>
    </row>
    <row r="79" spans="1:44" x14ac:dyDescent="0.25">
      <c r="A79" s="6" t="s">
        <v>176</v>
      </c>
      <c r="B79" s="1" t="s">
        <v>37</v>
      </c>
      <c r="C79" s="12" t="s">
        <v>35</v>
      </c>
      <c r="D79" s="134" t="s">
        <v>185</v>
      </c>
      <c r="E79" s="8" t="s">
        <v>31</v>
      </c>
      <c r="F79" s="9">
        <v>0</v>
      </c>
      <c r="G79" s="9">
        <v>0</v>
      </c>
      <c r="H79" s="9">
        <v>2</v>
      </c>
      <c r="I79" s="10">
        <v>0</v>
      </c>
      <c r="J79" s="20"/>
      <c r="K79" s="9"/>
      <c r="L79" s="9"/>
      <c r="M79" s="9"/>
      <c r="N79" s="10"/>
      <c r="O79" s="20"/>
      <c r="P79" s="9"/>
      <c r="Q79" s="9"/>
      <c r="R79" s="9"/>
      <c r="S79" s="10"/>
      <c r="T79" s="20"/>
      <c r="U79" s="9"/>
      <c r="V79" s="9"/>
      <c r="W79" s="9"/>
      <c r="X79" s="10"/>
      <c r="Y79" s="20"/>
      <c r="Z79" s="9"/>
      <c r="AA79" s="9"/>
      <c r="AB79" s="9"/>
      <c r="AC79" s="10"/>
      <c r="AD79" s="20"/>
      <c r="AE79" s="9"/>
      <c r="AF79" s="9"/>
      <c r="AG79" s="9"/>
      <c r="AH79" s="10"/>
      <c r="AI79" s="8"/>
      <c r="AJ79" s="9"/>
      <c r="AK79" s="9"/>
      <c r="AL79" s="9"/>
      <c r="AM79" s="10"/>
      <c r="AN79" s="20"/>
      <c r="AO79" s="40">
        <f t="shared" si="40"/>
        <v>0</v>
      </c>
      <c r="AP79" s="40">
        <f t="shared" si="40"/>
        <v>0</v>
      </c>
      <c r="AQ79" s="40">
        <f t="shared" si="40"/>
        <v>2</v>
      </c>
      <c r="AR79" s="32">
        <f t="shared" si="40"/>
        <v>0</v>
      </c>
    </row>
    <row r="80" spans="1:44" x14ac:dyDescent="0.25">
      <c r="A80" s="6" t="s">
        <v>176</v>
      </c>
      <c r="B80" s="1" t="s">
        <v>38</v>
      </c>
      <c r="C80" s="12" t="s">
        <v>37</v>
      </c>
      <c r="D80" s="134" t="s">
        <v>185</v>
      </c>
      <c r="E80" s="8"/>
      <c r="F80" s="9"/>
      <c r="G80" s="9"/>
      <c r="H80" s="9"/>
      <c r="I80" s="10"/>
      <c r="J80" s="20"/>
      <c r="K80" s="9"/>
      <c r="L80" s="9"/>
      <c r="M80" s="9"/>
      <c r="N80" s="10"/>
      <c r="O80" s="20"/>
      <c r="P80" s="9"/>
      <c r="Q80" s="9"/>
      <c r="R80" s="9"/>
      <c r="S80" s="10"/>
      <c r="T80" s="20"/>
      <c r="U80" s="9"/>
      <c r="V80" s="9"/>
      <c r="W80" s="9"/>
      <c r="X80" s="10"/>
      <c r="Y80" s="20"/>
      <c r="Z80" s="9"/>
      <c r="AA80" s="9"/>
      <c r="AB80" s="9"/>
      <c r="AC80" s="10"/>
      <c r="AD80" s="20"/>
      <c r="AE80" s="9"/>
      <c r="AF80" s="9"/>
      <c r="AG80" s="9"/>
      <c r="AH80" s="10"/>
      <c r="AI80" s="8" t="s">
        <v>31</v>
      </c>
      <c r="AJ80" s="9">
        <v>0</v>
      </c>
      <c r="AK80" s="9">
        <v>0</v>
      </c>
      <c r="AL80" s="9">
        <v>2</v>
      </c>
      <c r="AM80" s="10">
        <v>0</v>
      </c>
      <c r="AN80" s="20"/>
      <c r="AO80" s="40">
        <f t="shared" si="40"/>
        <v>0</v>
      </c>
      <c r="AP80" s="40">
        <f t="shared" si="40"/>
        <v>0</v>
      </c>
      <c r="AQ80" s="40">
        <f t="shared" si="40"/>
        <v>2</v>
      </c>
      <c r="AR80" s="32">
        <f t="shared" si="40"/>
        <v>0</v>
      </c>
    </row>
    <row r="81" spans="1:44" s="50" customFormat="1" x14ac:dyDescent="0.25">
      <c r="A81" s="6" t="s">
        <v>182</v>
      </c>
      <c r="B81" s="1" t="s">
        <v>39</v>
      </c>
      <c r="C81" s="12" t="s">
        <v>84</v>
      </c>
      <c r="D81" s="134" t="s">
        <v>198</v>
      </c>
      <c r="E81" s="8"/>
      <c r="F81" s="9"/>
      <c r="G81" s="9"/>
      <c r="H81" s="9"/>
      <c r="I81" s="10"/>
      <c r="J81" s="20"/>
      <c r="K81" s="9"/>
      <c r="L81" s="9"/>
      <c r="M81" s="9"/>
      <c r="N81" s="10"/>
      <c r="O81" s="20"/>
      <c r="P81" s="9"/>
      <c r="Q81" s="9"/>
      <c r="R81" s="9"/>
      <c r="S81" s="10"/>
      <c r="T81" s="20"/>
      <c r="U81" s="9"/>
      <c r="V81" s="9"/>
      <c r="W81" s="9"/>
      <c r="X81" s="10"/>
      <c r="Y81" s="20"/>
      <c r="Z81" s="9"/>
      <c r="AA81" s="9"/>
      <c r="AB81" s="9"/>
      <c r="AC81" s="10"/>
      <c r="AD81" s="20"/>
      <c r="AE81" s="9"/>
      <c r="AF81" s="9"/>
      <c r="AG81" s="9"/>
      <c r="AH81" s="10"/>
      <c r="AI81" s="8" t="s">
        <v>31</v>
      </c>
      <c r="AJ81" s="9">
        <v>10</v>
      </c>
      <c r="AK81" s="9">
        <v>0</v>
      </c>
      <c r="AL81" s="9">
        <v>5</v>
      </c>
      <c r="AM81" s="10">
        <v>0</v>
      </c>
      <c r="AN81" s="20"/>
      <c r="AO81" s="40">
        <f t="shared" si="40"/>
        <v>10</v>
      </c>
      <c r="AP81" s="40">
        <f t="shared" si="40"/>
        <v>0</v>
      </c>
      <c r="AQ81" s="40">
        <f t="shared" si="40"/>
        <v>5</v>
      </c>
      <c r="AR81" s="32">
        <f t="shared" si="40"/>
        <v>0</v>
      </c>
    </row>
    <row r="82" spans="1:44" s="50" customFormat="1" x14ac:dyDescent="0.25">
      <c r="A82" s="6" t="s">
        <v>182</v>
      </c>
      <c r="B82" s="1" t="s">
        <v>40</v>
      </c>
      <c r="C82" s="9" t="s">
        <v>158</v>
      </c>
      <c r="D82" s="10" t="s">
        <v>198</v>
      </c>
      <c r="E82" s="8"/>
      <c r="F82" s="9"/>
      <c r="G82" s="9"/>
      <c r="H82" s="9"/>
      <c r="I82" s="10"/>
      <c r="J82" s="20"/>
      <c r="K82" s="9"/>
      <c r="L82" s="9"/>
      <c r="M82" s="9"/>
      <c r="N82" s="10"/>
      <c r="O82" s="20"/>
      <c r="P82" s="9"/>
      <c r="Q82" s="9"/>
      <c r="R82" s="9"/>
      <c r="S82" s="10"/>
      <c r="T82" s="20"/>
      <c r="U82" s="9"/>
      <c r="V82" s="9"/>
      <c r="W82" s="9"/>
      <c r="X82" s="10"/>
      <c r="Y82" s="20"/>
      <c r="Z82" s="9"/>
      <c r="AA82" s="9"/>
      <c r="AB82" s="9"/>
      <c r="AC82" s="10"/>
      <c r="AD82" s="20"/>
      <c r="AE82" s="9"/>
      <c r="AF82" s="9"/>
      <c r="AG82" s="9"/>
      <c r="AH82" s="10"/>
      <c r="AI82" s="8"/>
      <c r="AJ82" s="9">
        <v>20</v>
      </c>
      <c r="AK82" s="9"/>
      <c r="AL82" s="9">
        <v>20</v>
      </c>
      <c r="AM82" s="10"/>
      <c r="AN82" s="20"/>
      <c r="AO82" s="40">
        <f t="shared" si="40"/>
        <v>20</v>
      </c>
      <c r="AP82" s="40">
        <f t="shared" si="40"/>
        <v>0</v>
      </c>
      <c r="AQ82" s="40">
        <f t="shared" si="40"/>
        <v>20</v>
      </c>
      <c r="AR82" s="32">
        <f t="shared" si="40"/>
        <v>0</v>
      </c>
    </row>
    <row r="83" spans="1:44" s="50" customFormat="1" ht="16.5" thickBot="1" x14ac:dyDescent="0.3">
      <c r="A83" s="27"/>
      <c r="B83" s="29" t="s">
        <v>41</v>
      </c>
      <c r="C83" s="17"/>
      <c r="D83" s="18"/>
      <c r="E83" s="30"/>
      <c r="F83" s="17"/>
      <c r="G83" s="17"/>
      <c r="H83" s="17"/>
      <c r="I83" s="18"/>
      <c r="J83" s="16"/>
      <c r="K83" s="17"/>
      <c r="L83" s="17"/>
      <c r="M83" s="17"/>
      <c r="N83" s="18"/>
      <c r="O83" s="16"/>
      <c r="P83" s="17">
        <v>3</v>
      </c>
      <c r="Q83" s="17">
        <v>2</v>
      </c>
      <c r="R83" s="17">
        <v>0</v>
      </c>
      <c r="S83" s="18">
        <v>0</v>
      </c>
      <c r="T83" s="16"/>
      <c r="U83" s="17">
        <v>3</v>
      </c>
      <c r="V83" s="17">
        <v>2</v>
      </c>
      <c r="W83" s="17">
        <v>0</v>
      </c>
      <c r="X83" s="18">
        <v>0</v>
      </c>
      <c r="Y83" s="16"/>
      <c r="Z83" s="17">
        <v>3</v>
      </c>
      <c r="AA83" s="17">
        <v>2</v>
      </c>
      <c r="AB83" s="17">
        <v>0</v>
      </c>
      <c r="AC83" s="18">
        <v>0</v>
      </c>
      <c r="AD83" s="16"/>
      <c r="AE83" s="17">
        <v>3</v>
      </c>
      <c r="AF83" s="17">
        <v>2</v>
      </c>
      <c r="AG83" s="17">
        <v>0</v>
      </c>
      <c r="AH83" s="18">
        <v>0</v>
      </c>
      <c r="AI83" s="30"/>
      <c r="AJ83" s="17"/>
      <c r="AK83" s="17"/>
      <c r="AL83" s="17"/>
      <c r="AM83" s="18"/>
      <c r="AN83" s="16"/>
      <c r="AO83" s="40">
        <f t="shared" si="40"/>
        <v>12</v>
      </c>
      <c r="AP83" s="40">
        <f t="shared" si="40"/>
        <v>8</v>
      </c>
      <c r="AQ83" s="40">
        <f t="shared" si="40"/>
        <v>0</v>
      </c>
      <c r="AR83" s="32">
        <f t="shared" si="40"/>
        <v>0</v>
      </c>
    </row>
    <row r="84" spans="1:44" s="23" customFormat="1" ht="21.75" customHeight="1" thickBot="1" x14ac:dyDescent="0.3">
      <c r="A84" s="42"/>
      <c r="B84" s="43" t="s">
        <v>42</v>
      </c>
      <c r="C84" s="44"/>
      <c r="D84" s="138"/>
      <c r="E84" s="59"/>
      <c r="F84" s="44">
        <f>SUM(F77:F83)</f>
        <v>0</v>
      </c>
      <c r="G84" s="44">
        <f>SUM(G77:G83)</f>
        <v>0</v>
      </c>
      <c r="H84" s="44">
        <f>SUM(H77:H83)</f>
        <v>4</v>
      </c>
      <c r="I84" s="45">
        <f>SUM(I77:I83)</f>
        <v>0</v>
      </c>
      <c r="J84" s="59"/>
      <c r="K84" s="44">
        <f>SUM(K77:K83)</f>
        <v>0</v>
      </c>
      <c r="L84" s="44">
        <f>SUM(L77:L83)</f>
        <v>0</v>
      </c>
      <c r="M84" s="44">
        <f>SUM(M77:M83)</f>
        <v>2</v>
      </c>
      <c r="N84" s="45">
        <f>SUM(N77:N83)</f>
        <v>0</v>
      </c>
      <c r="O84" s="59"/>
      <c r="P84" s="44">
        <f>SUM(P77:P83)</f>
        <v>3</v>
      </c>
      <c r="Q84" s="44">
        <f>SUM(Q77:Q83)</f>
        <v>2</v>
      </c>
      <c r="R84" s="44">
        <f>SUM(R77:R83)</f>
        <v>0</v>
      </c>
      <c r="S84" s="45">
        <f>SUM(S77:S83)</f>
        <v>0</v>
      </c>
      <c r="T84" s="59"/>
      <c r="U84" s="44">
        <f>SUM(U77:U83)</f>
        <v>3</v>
      </c>
      <c r="V84" s="44">
        <f>SUM(V77:V83)</f>
        <v>2</v>
      </c>
      <c r="W84" s="44">
        <f>SUM(W77:W83)</f>
        <v>0</v>
      </c>
      <c r="X84" s="45">
        <f>SUM(X77:X83)</f>
        <v>0</v>
      </c>
      <c r="Y84" s="59"/>
      <c r="Z84" s="44">
        <f>SUM(Z77:Z83)</f>
        <v>3</v>
      </c>
      <c r="AA84" s="44">
        <f>SUM(AA77:AA83)</f>
        <v>2</v>
      </c>
      <c r="AB84" s="44">
        <f>SUM(AB77:AB83)</f>
        <v>0</v>
      </c>
      <c r="AC84" s="45">
        <f>SUM(AC77:AC83)</f>
        <v>0</v>
      </c>
      <c r="AD84" s="59"/>
      <c r="AE84" s="44">
        <f>SUM(AE77:AE83)</f>
        <v>3</v>
      </c>
      <c r="AF84" s="44">
        <f>SUM(AF77:AF83)</f>
        <v>2</v>
      </c>
      <c r="AG84" s="44">
        <f>SUM(AG77:AG83)</f>
        <v>0</v>
      </c>
      <c r="AH84" s="45">
        <f>SUM(AH77:AH83)</f>
        <v>0</v>
      </c>
      <c r="AI84" s="59"/>
      <c r="AJ84" s="44">
        <f>SUM(AJ77:AJ83)</f>
        <v>30</v>
      </c>
      <c r="AK84" s="44">
        <f>SUM(AK77:AK83)</f>
        <v>0</v>
      </c>
      <c r="AL84" s="44">
        <f>SUM(AL77:AL83)</f>
        <v>27</v>
      </c>
      <c r="AM84" s="45">
        <f>SUM(AM77:AM83)</f>
        <v>0</v>
      </c>
      <c r="AN84" s="59"/>
      <c r="AO84" s="44">
        <f>SUM(AO77:AO83)</f>
        <v>42</v>
      </c>
      <c r="AP84" s="44">
        <f>SUM(AP77:AP83)</f>
        <v>8</v>
      </c>
      <c r="AQ84" s="44">
        <f>SUM(AQ77:AQ83)</f>
        <v>33</v>
      </c>
      <c r="AR84" s="45">
        <f>SUM(AR77:AR83)</f>
        <v>0</v>
      </c>
    </row>
    <row r="85" spans="1:44" s="50" customFormat="1" ht="16.5" thickBot="1" x14ac:dyDescent="0.3">
      <c r="A85" s="51"/>
      <c r="B85" s="52"/>
      <c r="C85" s="53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</row>
    <row r="86" spans="1:44" s="50" customFormat="1" ht="16.5" thickBot="1" x14ac:dyDescent="0.3">
      <c r="A86" s="180" t="s">
        <v>43</v>
      </c>
      <c r="B86" s="181"/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1"/>
      <c r="X86" s="181"/>
      <c r="Y86" s="181"/>
      <c r="Z86" s="181"/>
      <c r="AA86" s="181"/>
      <c r="AB86" s="181"/>
      <c r="AC86" s="181"/>
      <c r="AD86" s="181"/>
      <c r="AE86" s="181"/>
      <c r="AF86" s="181"/>
      <c r="AG86" s="181"/>
      <c r="AH86" s="181"/>
      <c r="AI86" s="181"/>
      <c r="AJ86" s="181"/>
      <c r="AK86" s="181"/>
      <c r="AL86" s="181"/>
      <c r="AM86" s="181"/>
      <c r="AN86" s="181"/>
      <c r="AO86" s="181"/>
      <c r="AP86" s="181"/>
      <c r="AQ86" s="181"/>
      <c r="AR86" s="182"/>
    </row>
    <row r="87" spans="1:44" x14ac:dyDescent="0.25">
      <c r="A87" s="183"/>
      <c r="B87" s="184"/>
      <c r="C87" s="184"/>
      <c r="D87" s="80"/>
      <c r="E87" s="187" t="s">
        <v>3</v>
      </c>
      <c r="F87" s="188"/>
      <c r="G87" s="188"/>
      <c r="H87" s="188"/>
      <c r="I87" s="189"/>
      <c r="J87" s="188" t="s">
        <v>4</v>
      </c>
      <c r="K87" s="188"/>
      <c r="L87" s="188"/>
      <c r="M87" s="188"/>
      <c r="N87" s="189"/>
      <c r="O87" s="188" t="s">
        <v>5</v>
      </c>
      <c r="P87" s="188"/>
      <c r="Q87" s="188"/>
      <c r="R87" s="188"/>
      <c r="S87" s="189"/>
      <c r="T87" s="188" t="s">
        <v>6</v>
      </c>
      <c r="U87" s="188"/>
      <c r="V87" s="188"/>
      <c r="W87" s="188"/>
      <c r="X87" s="189"/>
      <c r="Y87" s="188" t="s">
        <v>7</v>
      </c>
      <c r="Z87" s="188"/>
      <c r="AA87" s="188"/>
      <c r="AB87" s="188"/>
      <c r="AC87" s="189"/>
      <c r="AD87" s="188" t="s">
        <v>8</v>
      </c>
      <c r="AE87" s="188"/>
      <c r="AF87" s="188"/>
      <c r="AG87" s="188"/>
      <c r="AH87" s="189"/>
      <c r="AI87" s="188" t="s">
        <v>9</v>
      </c>
      <c r="AJ87" s="188"/>
      <c r="AK87" s="188"/>
      <c r="AL87" s="188"/>
      <c r="AM87" s="189"/>
      <c r="AN87" s="188" t="s">
        <v>25</v>
      </c>
      <c r="AO87" s="188"/>
      <c r="AP87" s="188"/>
      <c r="AQ87" s="188"/>
      <c r="AR87" s="189"/>
    </row>
    <row r="88" spans="1:44" ht="32.25" thickBot="1" x14ac:dyDescent="0.3">
      <c r="A88" s="185"/>
      <c r="B88" s="186"/>
      <c r="C88" s="186"/>
      <c r="D88" s="80"/>
      <c r="E88" s="36" t="s">
        <v>11</v>
      </c>
      <c r="F88" s="36" t="s">
        <v>12</v>
      </c>
      <c r="G88" s="36" t="s">
        <v>13</v>
      </c>
      <c r="H88" s="36" t="s">
        <v>14</v>
      </c>
      <c r="I88" s="5" t="s">
        <v>15</v>
      </c>
      <c r="J88" s="37" t="s">
        <v>11</v>
      </c>
      <c r="K88" s="36" t="s">
        <v>12</v>
      </c>
      <c r="L88" s="36" t="s">
        <v>13</v>
      </c>
      <c r="M88" s="36" t="s">
        <v>14</v>
      </c>
      <c r="N88" s="5" t="s">
        <v>15</v>
      </c>
      <c r="O88" s="37" t="s">
        <v>11</v>
      </c>
      <c r="P88" s="36" t="s">
        <v>12</v>
      </c>
      <c r="Q88" s="36" t="s">
        <v>13</v>
      </c>
      <c r="R88" s="36" t="s">
        <v>14</v>
      </c>
      <c r="S88" s="5" t="s">
        <v>15</v>
      </c>
      <c r="T88" s="37" t="s">
        <v>11</v>
      </c>
      <c r="U88" s="36" t="s">
        <v>12</v>
      </c>
      <c r="V88" s="36" t="s">
        <v>13</v>
      </c>
      <c r="W88" s="36" t="s">
        <v>14</v>
      </c>
      <c r="X88" s="5" t="s">
        <v>15</v>
      </c>
      <c r="Y88" s="37" t="s">
        <v>11</v>
      </c>
      <c r="Z88" s="36" t="s">
        <v>12</v>
      </c>
      <c r="AA88" s="36" t="s">
        <v>13</v>
      </c>
      <c r="AB88" s="36" t="s">
        <v>14</v>
      </c>
      <c r="AC88" s="5" t="s">
        <v>15</v>
      </c>
      <c r="AD88" s="37" t="s">
        <v>11</v>
      </c>
      <c r="AE88" s="36" t="s">
        <v>12</v>
      </c>
      <c r="AF88" s="36" t="s">
        <v>13</v>
      </c>
      <c r="AG88" s="36" t="s">
        <v>14</v>
      </c>
      <c r="AH88" s="5" t="s">
        <v>15</v>
      </c>
      <c r="AI88" s="37" t="s">
        <v>11</v>
      </c>
      <c r="AJ88" s="36" t="s">
        <v>12</v>
      </c>
      <c r="AK88" s="36" t="s">
        <v>13</v>
      </c>
      <c r="AL88" s="36" t="s">
        <v>14</v>
      </c>
      <c r="AM88" s="5" t="s">
        <v>15</v>
      </c>
      <c r="AN88" s="37" t="s">
        <v>11</v>
      </c>
      <c r="AO88" s="36" t="s">
        <v>12</v>
      </c>
      <c r="AP88" s="36" t="s">
        <v>13</v>
      </c>
      <c r="AQ88" s="36" t="s">
        <v>14</v>
      </c>
      <c r="AR88" s="5" t="s">
        <v>15</v>
      </c>
    </row>
    <row r="89" spans="1:44" s="28" customFormat="1" ht="22.5" customHeight="1" x14ac:dyDescent="0.2">
      <c r="A89" s="178" t="s">
        <v>44</v>
      </c>
      <c r="B89" s="179"/>
      <c r="C89" s="179"/>
      <c r="D89" s="146"/>
      <c r="E89" s="177">
        <v>4</v>
      </c>
      <c r="F89" s="164"/>
      <c r="G89" s="164"/>
      <c r="H89" s="164"/>
      <c r="I89" s="165"/>
      <c r="J89" s="163">
        <v>4</v>
      </c>
      <c r="K89" s="164"/>
      <c r="L89" s="164"/>
      <c r="M89" s="164"/>
      <c r="N89" s="165"/>
      <c r="O89" s="163">
        <v>4</v>
      </c>
      <c r="P89" s="164"/>
      <c r="Q89" s="164"/>
      <c r="R89" s="164"/>
      <c r="S89" s="165"/>
      <c r="T89" s="163">
        <v>2</v>
      </c>
      <c r="U89" s="164"/>
      <c r="V89" s="164"/>
      <c r="W89" s="164"/>
      <c r="X89" s="165"/>
      <c r="Y89" s="163">
        <v>2</v>
      </c>
      <c r="Z89" s="164"/>
      <c r="AA89" s="164"/>
      <c r="AB89" s="164"/>
      <c r="AC89" s="165"/>
      <c r="AD89" s="163">
        <v>3</v>
      </c>
      <c r="AE89" s="164"/>
      <c r="AF89" s="164"/>
      <c r="AG89" s="164"/>
      <c r="AH89" s="165"/>
      <c r="AI89" s="163">
        <v>0</v>
      </c>
      <c r="AJ89" s="164"/>
      <c r="AK89" s="164"/>
      <c r="AL89" s="164"/>
      <c r="AM89" s="165"/>
      <c r="AN89" s="166"/>
      <c r="AO89" s="167"/>
      <c r="AP89" s="167"/>
      <c r="AQ89" s="167"/>
      <c r="AR89" s="168"/>
    </row>
    <row r="90" spans="1:44" s="28" customFormat="1" ht="22.5" customHeight="1" x14ac:dyDescent="0.2">
      <c r="A90" s="175" t="s">
        <v>45</v>
      </c>
      <c r="B90" s="176"/>
      <c r="C90" s="176"/>
      <c r="D90" s="140"/>
      <c r="E90" s="177">
        <v>3</v>
      </c>
      <c r="F90" s="164"/>
      <c r="G90" s="164"/>
      <c r="H90" s="164"/>
      <c r="I90" s="165"/>
      <c r="J90" s="163">
        <v>3</v>
      </c>
      <c r="K90" s="164"/>
      <c r="L90" s="164"/>
      <c r="M90" s="164"/>
      <c r="N90" s="165"/>
      <c r="O90" s="163">
        <v>3</v>
      </c>
      <c r="P90" s="164"/>
      <c r="Q90" s="164"/>
      <c r="R90" s="164"/>
      <c r="S90" s="165"/>
      <c r="T90" s="163">
        <v>6</v>
      </c>
      <c r="U90" s="164"/>
      <c r="V90" s="164"/>
      <c r="W90" s="164"/>
      <c r="X90" s="165"/>
      <c r="Y90" s="163">
        <v>3</v>
      </c>
      <c r="Z90" s="164"/>
      <c r="AA90" s="164"/>
      <c r="AB90" s="164"/>
      <c r="AC90" s="165"/>
      <c r="AD90" s="163">
        <v>2</v>
      </c>
      <c r="AE90" s="164"/>
      <c r="AF90" s="164"/>
      <c r="AG90" s="164"/>
      <c r="AH90" s="165"/>
      <c r="AI90" s="163">
        <v>0</v>
      </c>
      <c r="AJ90" s="164"/>
      <c r="AK90" s="164"/>
      <c r="AL90" s="164"/>
      <c r="AM90" s="165"/>
      <c r="AN90" s="166"/>
      <c r="AO90" s="167"/>
      <c r="AP90" s="167"/>
      <c r="AQ90" s="167"/>
      <c r="AR90" s="168"/>
    </row>
    <row r="91" spans="1:44" s="28" customFormat="1" ht="22.5" customHeight="1" thickBot="1" x14ac:dyDescent="0.25">
      <c r="A91" s="169" t="s">
        <v>46</v>
      </c>
      <c r="B91" s="170"/>
      <c r="C91" s="170"/>
      <c r="D91" s="142"/>
      <c r="E91" s="171">
        <v>2</v>
      </c>
      <c r="F91" s="172"/>
      <c r="G91" s="172"/>
      <c r="H91" s="172"/>
      <c r="I91" s="173"/>
      <c r="J91" s="174">
        <v>2</v>
      </c>
      <c r="K91" s="172"/>
      <c r="L91" s="172"/>
      <c r="M91" s="172"/>
      <c r="N91" s="173"/>
      <c r="O91" s="174">
        <v>1</v>
      </c>
      <c r="P91" s="172"/>
      <c r="Q91" s="172"/>
      <c r="R91" s="172"/>
      <c r="S91" s="173"/>
      <c r="T91" s="174">
        <v>1</v>
      </c>
      <c r="U91" s="172"/>
      <c r="V91" s="172"/>
      <c r="W91" s="172"/>
      <c r="X91" s="173"/>
      <c r="Y91" s="174">
        <v>0</v>
      </c>
      <c r="Z91" s="172"/>
      <c r="AA91" s="172"/>
      <c r="AB91" s="172"/>
      <c r="AC91" s="173"/>
      <c r="AD91" s="174">
        <v>0</v>
      </c>
      <c r="AE91" s="172"/>
      <c r="AF91" s="172"/>
      <c r="AG91" s="172"/>
      <c r="AH91" s="173"/>
      <c r="AI91" s="174">
        <v>1</v>
      </c>
      <c r="AJ91" s="172"/>
      <c r="AK91" s="172"/>
      <c r="AL91" s="172"/>
      <c r="AM91" s="173"/>
      <c r="AN91" s="158"/>
      <c r="AO91" s="159"/>
      <c r="AP91" s="159"/>
      <c r="AQ91" s="159"/>
      <c r="AR91" s="160"/>
    </row>
    <row r="92" spans="1:44" s="28" customFormat="1" ht="22.5" customHeight="1" thickBot="1" x14ac:dyDescent="0.25">
      <c r="A92" s="161" t="s">
        <v>47</v>
      </c>
      <c r="B92" s="162"/>
      <c r="C92" s="162"/>
      <c r="D92" s="141"/>
      <c r="E92" s="54"/>
      <c r="F92" s="55">
        <f>SUM(F84,F60,F50,F31,F39)</f>
        <v>28</v>
      </c>
      <c r="G92" s="55">
        <f>SUM(G84,G60,G50,G31,G39)</f>
        <v>10</v>
      </c>
      <c r="H92" s="55">
        <f>SUM(H84,H60,H50,H31,H39)</f>
        <v>12</v>
      </c>
      <c r="I92" s="55">
        <f>SUM(I84,I60,I50,I31,I39)</f>
        <v>0</v>
      </c>
      <c r="J92" s="54"/>
      <c r="K92" s="55">
        <f>SUM(K84,K60,K50,K31,K39)</f>
        <v>31</v>
      </c>
      <c r="L92" s="55">
        <f>SUM(L84,L60,L50,L31,L39)</f>
        <v>9</v>
      </c>
      <c r="M92" s="55">
        <f>SUM(M84,M60,M50,M31,M39)</f>
        <v>13</v>
      </c>
      <c r="N92" s="55">
        <f>SUM(N84,N60,N50,N31,N39)</f>
        <v>0</v>
      </c>
      <c r="O92" s="54"/>
      <c r="P92" s="55">
        <f>SUM(P84,P60,P50,P31,P39)</f>
        <v>30</v>
      </c>
      <c r="Q92" s="55">
        <f>SUM(Q84,Q60,Q50,Q31,Q39)</f>
        <v>10</v>
      </c>
      <c r="R92" s="55">
        <f>SUM(R84,R60,R50,R31,R39)</f>
        <v>9</v>
      </c>
      <c r="S92" s="55">
        <f>SUM(S84,S60,S50,S31,S39)</f>
        <v>0</v>
      </c>
      <c r="T92" s="54"/>
      <c r="U92" s="55">
        <f>SUM(U84,U60,U50,U31,U39)</f>
        <v>31</v>
      </c>
      <c r="V92" s="55">
        <f>SUM(V84,V60,V50,V31,V39)</f>
        <v>12</v>
      </c>
      <c r="W92" s="55">
        <f>SUM(W84,W60,W50,W31,W39)</f>
        <v>8</v>
      </c>
      <c r="X92" s="55">
        <f>SUM(X84,X60,X50,X31,X39)</f>
        <v>0</v>
      </c>
      <c r="Y92" s="54"/>
      <c r="Z92" s="55">
        <f>SUM(Z84,Z60,Z50,Z31,Z39)</f>
        <v>31</v>
      </c>
      <c r="AA92" s="55">
        <f>SUM(AA84,AA60,AA50,AA31,AA39)</f>
        <v>10</v>
      </c>
      <c r="AB92" s="55">
        <f>SUM(AB84,AB60,AB50,AB31,AB39)</f>
        <v>8</v>
      </c>
      <c r="AC92" s="55">
        <f>SUM(AC84,AC60,AC50,AC31,AC39)</f>
        <v>0</v>
      </c>
      <c r="AD92" s="54"/>
      <c r="AE92" s="55">
        <f>SUM(AE84,AE60,AE50,AE31,AE39)</f>
        <v>29</v>
      </c>
      <c r="AF92" s="55">
        <f>SUM(AF84,AF60,AF50,AF31,AF39)</f>
        <v>7</v>
      </c>
      <c r="AG92" s="55">
        <f>SUM(AG84,AG60,AG50,AG31,AG39)</f>
        <v>10</v>
      </c>
      <c r="AH92" s="55">
        <f>SUM(AH84,AH60,AH50,AH31,AH39)</f>
        <v>0</v>
      </c>
      <c r="AI92" s="54"/>
      <c r="AJ92" s="55">
        <f>SUM(AJ84,AJ60,AJ50,AJ31,AJ39)</f>
        <v>30</v>
      </c>
      <c r="AK92" s="55">
        <f>SUM(AK84,AK60,AK50,AK31,AK39)</f>
        <v>0</v>
      </c>
      <c r="AL92" s="55">
        <f>SUM(AL84,AL60,AL50,AL31,AL39)</f>
        <v>27</v>
      </c>
      <c r="AM92" s="55">
        <f>SUM(AM84,AM60,AM50,AM31,AM39)</f>
        <v>0</v>
      </c>
      <c r="AN92" s="54"/>
      <c r="AO92" s="55">
        <f>SUM(AO84,AO60,AO50,AO31,AO39)</f>
        <v>210</v>
      </c>
      <c r="AP92" s="55">
        <f>SUM(AP84,AP60,AP50,AP31,AP39)</f>
        <v>58</v>
      </c>
      <c r="AQ92" s="55">
        <f>SUM(AQ84,AQ60,AQ50,AQ31,AQ39)</f>
        <v>87</v>
      </c>
      <c r="AR92" s="65">
        <f>SUM(AR84,AR60,AR50,AR31,AR39)</f>
        <v>0</v>
      </c>
    </row>
    <row r="94" spans="1:44" ht="15.75" customHeight="1" x14ac:dyDescent="0.25">
      <c r="A94" s="4"/>
      <c r="B94" s="204"/>
      <c r="C94" s="204"/>
      <c r="D94" s="143"/>
    </row>
    <row r="95" spans="1:44" ht="15.75" customHeight="1" x14ac:dyDescent="0.25">
      <c r="A95" s="129"/>
      <c r="B95" s="204"/>
      <c r="C95" s="204"/>
      <c r="D95" s="143"/>
    </row>
    <row r="96" spans="1:44" ht="60.75" customHeight="1" x14ac:dyDescent="0.25">
      <c r="A96" s="130" t="s">
        <v>162</v>
      </c>
      <c r="B96" s="205" t="s">
        <v>165</v>
      </c>
      <c r="C96" s="205"/>
      <c r="D96" s="144"/>
    </row>
    <row r="97" spans="1:4" ht="60.75" customHeight="1" x14ac:dyDescent="0.25">
      <c r="A97" s="130" t="s">
        <v>163</v>
      </c>
      <c r="B97" s="205" t="s">
        <v>165</v>
      </c>
      <c r="C97" s="205"/>
      <c r="D97" s="144"/>
    </row>
  </sheetData>
  <mergeCells count="122">
    <mergeCell ref="D34:D35"/>
    <mergeCell ref="D42:D43"/>
    <mergeCell ref="D54:D55"/>
    <mergeCell ref="D63:D64"/>
    <mergeCell ref="D75:D76"/>
    <mergeCell ref="D3:D4"/>
    <mergeCell ref="B95:C95"/>
    <mergeCell ref="B96:C96"/>
    <mergeCell ref="B97:C97"/>
    <mergeCell ref="A89:C89"/>
    <mergeCell ref="A33:AR33"/>
    <mergeCell ref="A34:A35"/>
    <mergeCell ref="B34:B35"/>
    <mergeCell ref="C34:C35"/>
    <mergeCell ref="E34:I34"/>
    <mergeCell ref="J34:N34"/>
    <mergeCell ref="O34:S34"/>
    <mergeCell ref="B94:C94"/>
    <mergeCell ref="T34:X34"/>
    <mergeCell ref="AN42:AR42"/>
    <mergeCell ref="Y34:AC34"/>
    <mergeCell ref="AD34:AH34"/>
    <mergeCell ref="AI34:AM34"/>
    <mergeCell ref="AN34:AR34"/>
    <mergeCell ref="O63:S63"/>
    <mergeCell ref="T63:X63"/>
    <mergeCell ref="Y63:AC63"/>
    <mergeCell ref="AD63:AH63"/>
    <mergeCell ref="AI63:AM63"/>
    <mergeCell ref="A74:AR74"/>
    <mergeCell ref="A73:AN73"/>
    <mergeCell ref="AD87:AH87"/>
    <mergeCell ref="AI87:AM87"/>
    <mergeCell ref="AN87:AR87"/>
    <mergeCell ref="AN63:AR63"/>
    <mergeCell ref="O89:S89"/>
    <mergeCell ref="T89:X89"/>
    <mergeCell ref="Y89:AC89"/>
    <mergeCell ref="AD89:AH89"/>
    <mergeCell ref="A87:C88"/>
    <mergeCell ref="E87:I87"/>
    <mergeCell ref="J87:N87"/>
    <mergeCell ref="O87:S87"/>
    <mergeCell ref="T87:X87"/>
    <mergeCell ref="Y87:AC87"/>
    <mergeCell ref="A41:AR41"/>
    <mergeCell ref="A42:A43"/>
    <mergeCell ref="B42:B43"/>
    <mergeCell ref="C42:C43"/>
    <mergeCell ref="E42:I42"/>
    <mergeCell ref="J42:N42"/>
    <mergeCell ref="O42:S42"/>
    <mergeCell ref="T42:X42"/>
    <mergeCell ref="Y42:AC42"/>
    <mergeCell ref="AD42:AH42"/>
    <mergeCell ref="AI42:AM42"/>
    <mergeCell ref="A2:AR2"/>
    <mergeCell ref="A3:A4"/>
    <mergeCell ref="B3:B4"/>
    <mergeCell ref="C3:C4"/>
    <mergeCell ref="E3:I3"/>
    <mergeCell ref="J3:N3"/>
    <mergeCell ref="O3:S3"/>
    <mergeCell ref="T3:X3"/>
    <mergeCell ref="Y3:AC3"/>
    <mergeCell ref="AD3:AH3"/>
    <mergeCell ref="AI3:AM3"/>
    <mergeCell ref="AN3:AR3"/>
    <mergeCell ref="AD54:AH54"/>
    <mergeCell ref="AI54:AM54"/>
    <mergeCell ref="AN54:AR54"/>
    <mergeCell ref="A52:AR52"/>
    <mergeCell ref="A53:AN53"/>
    <mergeCell ref="A54:A55"/>
    <mergeCell ref="B54:B55"/>
    <mergeCell ref="C54:C55"/>
    <mergeCell ref="E54:I54"/>
    <mergeCell ref="J54:N54"/>
    <mergeCell ref="O54:S54"/>
    <mergeCell ref="T54:X54"/>
    <mergeCell ref="Y54:AC54"/>
    <mergeCell ref="AI89:AM89"/>
    <mergeCell ref="AN89:AR89"/>
    <mergeCell ref="A90:C90"/>
    <mergeCell ref="E90:I90"/>
    <mergeCell ref="A62:AN62"/>
    <mergeCell ref="A86:AR86"/>
    <mergeCell ref="A75:A76"/>
    <mergeCell ref="B75:B76"/>
    <mergeCell ref="C75:C76"/>
    <mergeCell ref="E75:I75"/>
    <mergeCell ref="J75:N75"/>
    <mergeCell ref="O75:S75"/>
    <mergeCell ref="T75:X75"/>
    <mergeCell ref="Y75:AC75"/>
    <mergeCell ref="AD75:AH75"/>
    <mergeCell ref="AI75:AM75"/>
    <mergeCell ref="AN75:AR75"/>
    <mergeCell ref="A63:A64"/>
    <mergeCell ref="B63:B64"/>
    <mergeCell ref="C63:C64"/>
    <mergeCell ref="E63:I63"/>
    <mergeCell ref="J63:N63"/>
    <mergeCell ref="E89:I89"/>
    <mergeCell ref="J89:N89"/>
    <mergeCell ref="A92:C92"/>
    <mergeCell ref="AN90:AR90"/>
    <mergeCell ref="A91:C91"/>
    <mergeCell ref="E91:I91"/>
    <mergeCell ref="J91:N91"/>
    <mergeCell ref="O91:S91"/>
    <mergeCell ref="T91:X91"/>
    <mergeCell ref="Y91:AC91"/>
    <mergeCell ref="AD91:AH91"/>
    <mergeCell ref="AI91:AM91"/>
    <mergeCell ref="AN91:AR91"/>
    <mergeCell ref="J90:N90"/>
    <mergeCell ref="O90:S90"/>
    <mergeCell ref="T90:X90"/>
    <mergeCell ref="Y90:AC90"/>
    <mergeCell ref="AD90:AH90"/>
    <mergeCell ref="AI90:AM90"/>
  </mergeCells>
  <phoneticPr fontId="7" type="noConversion"/>
  <pageMargins left="0.7" right="0.7" top="0.75" bottom="0.75" header="0.3" footer="0.3"/>
  <pageSetup paperSize="8" scale="50" orientation="landscape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94"/>
  <sheetViews>
    <sheetView topLeftCell="A67" zoomScale="110" zoomScaleNormal="110" zoomScalePageLayoutView="110" workbookViewId="0">
      <selection activeCell="E47" sqref="E47"/>
    </sheetView>
  </sheetViews>
  <sheetFormatPr defaultColWidth="8.85546875" defaultRowHeight="15.75" x14ac:dyDescent="0.25"/>
  <cols>
    <col min="1" max="1" width="8.85546875" style="19" customWidth="1"/>
    <col min="2" max="2" width="41.7109375" style="21" customWidth="1"/>
    <col min="3" max="3" width="28.42578125" style="19" customWidth="1"/>
    <col min="4" max="4" width="5.140625" style="19" customWidth="1"/>
    <col min="5" max="5" width="7" style="19" bestFit="1" customWidth="1"/>
    <col min="6" max="6" width="4.7109375" style="19" customWidth="1"/>
    <col min="7" max="7" width="6" style="19" customWidth="1"/>
    <col min="8" max="8" width="3.7109375" style="19" customWidth="1"/>
    <col min="9" max="9" width="4.42578125" style="19" customWidth="1"/>
    <col min="10" max="10" width="4.42578125" style="19" bestFit="1" customWidth="1"/>
    <col min="11" max="11" width="4.7109375" style="19" customWidth="1"/>
    <col min="12" max="12" width="4.42578125" style="19" bestFit="1" customWidth="1"/>
    <col min="13" max="13" width="4.42578125" style="19" customWidth="1"/>
    <col min="14" max="14" width="5.28515625" style="19" bestFit="1" customWidth="1"/>
    <col min="15" max="17" width="4.42578125" style="19" bestFit="1" customWidth="1"/>
    <col min="18" max="18" width="3.85546875" style="19" customWidth="1"/>
    <col min="19" max="19" width="4.7109375" style="19" customWidth="1"/>
    <col min="20" max="20" width="4.42578125" style="19" bestFit="1" customWidth="1"/>
    <col min="21" max="21" width="4.85546875" style="19" customWidth="1"/>
    <col min="22" max="22" width="4.42578125" style="19" bestFit="1" customWidth="1"/>
    <col min="23" max="23" width="3.7109375" style="19" customWidth="1"/>
    <col min="24" max="24" width="5.28515625" style="19" bestFit="1" customWidth="1"/>
    <col min="25" max="25" width="4.42578125" style="19" bestFit="1" customWidth="1"/>
    <col min="26" max="26" width="4.140625" style="19" customWidth="1"/>
    <col min="27" max="27" width="4.42578125" style="19" bestFit="1" customWidth="1"/>
    <col min="28" max="28" width="3.42578125" style="19" customWidth="1"/>
    <col min="29" max="29" width="5" style="19" customWidth="1"/>
    <col min="30" max="30" width="4.42578125" style="19" bestFit="1" customWidth="1"/>
    <col min="31" max="31" width="4.28515625" style="19" customWidth="1"/>
    <col min="32" max="32" width="4.42578125" style="19" bestFit="1" customWidth="1"/>
    <col min="33" max="33" width="3.7109375" style="19" customWidth="1"/>
    <col min="34" max="34" width="5.28515625" style="19" bestFit="1" customWidth="1"/>
    <col min="35" max="35" width="4.42578125" style="19" bestFit="1" customWidth="1"/>
    <col min="36" max="36" width="4.28515625" style="19" customWidth="1"/>
    <col min="37" max="37" width="4.42578125" style="19" bestFit="1" customWidth="1"/>
    <col min="38" max="38" width="3.85546875" style="19" customWidth="1"/>
    <col min="39" max="39" width="5.28515625" style="19" bestFit="1" customWidth="1"/>
    <col min="40" max="43" width="7.42578125" style="19" customWidth="1"/>
    <col min="44" max="16384" width="8.85546875" style="34"/>
  </cols>
  <sheetData>
    <row r="1" spans="1:43" x14ac:dyDescent="0.25">
      <c r="A1" s="3" t="s">
        <v>139</v>
      </c>
      <c r="B1" s="3"/>
      <c r="C1" s="3"/>
      <c r="D1" s="4"/>
      <c r="E1" s="4"/>
      <c r="F1" s="4"/>
      <c r="G1" s="4"/>
      <c r="H1" s="4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</row>
    <row r="2" spans="1:43" ht="16.5" thickBot="1" x14ac:dyDescent="0.3">
      <c r="A2" s="200" t="s">
        <v>88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</row>
    <row r="3" spans="1:43" x14ac:dyDescent="0.25">
      <c r="A3" s="194" t="s">
        <v>0</v>
      </c>
      <c r="B3" s="196" t="s">
        <v>1</v>
      </c>
      <c r="C3" s="196" t="s">
        <v>2</v>
      </c>
      <c r="D3" s="192" t="s">
        <v>3</v>
      </c>
      <c r="E3" s="190"/>
      <c r="F3" s="190"/>
      <c r="G3" s="190"/>
      <c r="H3" s="191"/>
      <c r="I3" s="188" t="s">
        <v>4</v>
      </c>
      <c r="J3" s="188"/>
      <c r="K3" s="188"/>
      <c r="L3" s="188"/>
      <c r="M3" s="189"/>
      <c r="N3" s="188" t="s">
        <v>5</v>
      </c>
      <c r="O3" s="188"/>
      <c r="P3" s="188"/>
      <c r="Q3" s="188"/>
      <c r="R3" s="189"/>
      <c r="S3" s="188" t="s">
        <v>6</v>
      </c>
      <c r="T3" s="188"/>
      <c r="U3" s="188"/>
      <c r="V3" s="188"/>
      <c r="W3" s="189"/>
      <c r="X3" s="188" t="s">
        <v>7</v>
      </c>
      <c r="Y3" s="188"/>
      <c r="Z3" s="188"/>
      <c r="AA3" s="188"/>
      <c r="AB3" s="189"/>
      <c r="AC3" s="188" t="s">
        <v>8</v>
      </c>
      <c r="AD3" s="188"/>
      <c r="AE3" s="188"/>
      <c r="AF3" s="188"/>
      <c r="AG3" s="189"/>
      <c r="AH3" s="188" t="s">
        <v>9</v>
      </c>
      <c r="AI3" s="188"/>
      <c r="AJ3" s="188"/>
      <c r="AK3" s="188"/>
      <c r="AL3" s="189"/>
      <c r="AM3" s="192" t="s">
        <v>10</v>
      </c>
      <c r="AN3" s="190"/>
      <c r="AO3" s="190"/>
      <c r="AP3" s="190"/>
      <c r="AQ3" s="191"/>
    </row>
    <row r="4" spans="1:43" ht="31.5" x14ac:dyDescent="0.25">
      <c r="A4" s="195"/>
      <c r="B4" s="197"/>
      <c r="C4" s="197"/>
      <c r="D4" s="35" t="s">
        <v>11</v>
      </c>
      <c r="E4" s="36" t="s">
        <v>12</v>
      </c>
      <c r="F4" s="36" t="s">
        <v>13</v>
      </c>
      <c r="G4" s="36" t="s">
        <v>14</v>
      </c>
      <c r="H4" s="5" t="s">
        <v>15</v>
      </c>
      <c r="I4" s="37" t="s">
        <v>11</v>
      </c>
      <c r="J4" s="36" t="s">
        <v>12</v>
      </c>
      <c r="K4" s="36" t="s">
        <v>13</v>
      </c>
      <c r="L4" s="36" t="s">
        <v>14</v>
      </c>
      <c r="M4" s="5" t="s">
        <v>15</v>
      </c>
      <c r="N4" s="37" t="s">
        <v>11</v>
      </c>
      <c r="O4" s="36" t="s">
        <v>12</v>
      </c>
      <c r="P4" s="36" t="s">
        <v>13</v>
      </c>
      <c r="Q4" s="36" t="s">
        <v>14</v>
      </c>
      <c r="R4" s="5" t="s">
        <v>15</v>
      </c>
      <c r="S4" s="37" t="s">
        <v>11</v>
      </c>
      <c r="T4" s="36" t="s">
        <v>12</v>
      </c>
      <c r="U4" s="36" t="s">
        <v>13</v>
      </c>
      <c r="V4" s="36" t="s">
        <v>14</v>
      </c>
      <c r="W4" s="5" t="s">
        <v>15</v>
      </c>
      <c r="X4" s="37" t="s">
        <v>11</v>
      </c>
      <c r="Y4" s="36" t="s">
        <v>12</v>
      </c>
      <c r="Z4" s="36" t="s">
        <v>13</v>
      </c>
      <c r="AA4" s="36" t="s">
        <v>14</v>
      </c>
      <c r="AB4" s="5" t="s">
        <v>15</v>
      </c>
      <c r="AC4" s="37" t="s">
        <v>11</v>
      </c>
      <c r="AD4" s="36" t="s">
        <v>12</v>
      </c>
      <c r="AE4" s="36" t="s">
        <v>13</v>
      </c>
      <c r="AF4" s="36" t="s">
        <v>14</v>
      </c>
      <c r="AG4" s="5" t="s">
        <v>15</v>
      </c>
      <c r="AH4" s="37" t="s">
        <v>11</v>
      </c>
      <c r="AI4" s="36" t="s">
        <v>12</v>
      </c>
      <c r="AJ4" s="36" t="s">
        <v>13</v>
      </c>
      <c r="AK4" s="36" t="s">
        <v>14</v>
      </c>
      <c r="AL4" s="5" t="s">
        <v>15</v>
      </c>
      <c r="AM4" s="35" t="s">
        <v>11</v>
      </c>
      <c r="AN4" s="36" t="s">
        <v>12</v>
      </c>
      <c r="AO4" s="36" t="s">
        <v>13</v>
      </c>
      <c r="AP4" s="36" t="s">
        <v>14</v>
      </c>
      <c r="AQ4" s="5" t="s">
        <v>15</v>
      </c>
    </row>
    <row r="5" spans="1:43" x14ac:dyDescent="0.25">
      <c r="A5" s="6"/>
      <c r="B5" s="1" t="s">
        <v>53</v>
      </c>
      <c r="C5" s="7"/>
      <c r="D5" s="8" t="s">
        <v>16</v>
      </c>
      <c r="E5" s="9">
        <v>5</v>
      </c>
      <c r="F5" s="9">
        <v>18</v>
      </c>
      <c r="G5" s="9"/>
      <c r="H5" s="10"/>
      <c r="I5" s="38"/>
      <c r="J5" s="7"/>
      <c r="K5" s="9"/>
      <c r="L5" s="9"/>
      <c r="M5" s="10"/>
      <c r="N5" s="38"/>
      <c r="O5" s="7"/>
      <c r="P5" s="9"/>
      <c r="Q5" s="9"/>
      <c r="R5" s="10"/>
      <c r="S5" s="38"/>
      <c r="T5" s="7"/>
      <c r="U5" s="9"/>
      <c r="V5" s="9"/>
      <c r="W5" s="10"/>
      <c r="X5" s="38"/>
      <c r="Y5" s="7"/>
      <c r="Z5" s="9"/>
      <c r="AA5" s="9"/>
      <c r="AB5" s="10"/>
      <c r="AC5" s="38"/>
      <c r="AD5" s="7"/>
      <c r="AE5" s="9"/>
      <c r="AF5" s="9"/>
      <c r="AG5" s="10"/>
      <c r="AH5" s="38"/>
      <c r="AI5" s="7"/>
      <c r="AJ5" s="9"/>
      <c r="AK5" s="9"/>
      <c r="AL5" s="10"/>
      <c r="AM5" s="39"/>
      <c r="AN5" s="40">
        <f>E5+J5+O5+T5+Y5+AD5+AI5</f>
        <v>5</v>
      </c>
      <c r="AO5" s="40">
        <f t="shared" ref="AO5:AQ20" si="0">F5+K5+P5+U5+Z5+AE5+AJ5</f>
        <v>18</v>
      </c>
      <c r="AP5" s="40">
        <f t="shared" si="0"/>
        <v>0</v>
      </c>
      <c r="AQ5" s="32">
        <f t="shared" si="0"/>
        <v>0</v>
      </c>
    </row>
    <row r="6" spans="1:43" x14ac:dyDescent="0.25">
      <c r="A6" s="6"/>
      <c r="B6" s="1" t="s">
        <v>57</v>
      </c>
      <c r="C6" s="7"/>
      <c r="D6" s="8" t="s">
        <v>16</v>
      </c>
      <c r="E6" s="9">
        <v>2</v>
      </c>
      <c r="F6" s="9"/>
      <c r="G6" s="9"/>
      <c r="H6" s="10">
        <v>10</v>
      </c>
      <c r="I6" s="38"/>
      <c r="J6" s="7"/>
      <c r="K6" s="9"/>
      <c r="L6" s="9"/>
      <c r="M6" s="10"/>
      <c r="N6" s="38"/>
      <c r="O6" s="7"/>
      <c r="P6" s="9"/>
      <c r="Q6" s="9"/>
      <c r="R6" s="10"/>
      <c r="S6" s="38"/>
      <c r="T6" s="7"/>
      <c r="U6" s="9"/>
      <c r="V6" s="9"/>
      <c r="W6" s="10"/>
      <c r="X6" s="38"/>
      <c r="Y6" s="7"/>
      <c r="Z6" s="9"/>
      <c r="AA6" s="9"/>
      <c r="AB6" s="10"/>
      <c r="AC6" s="38"/>
      <c r="AD6" s="7"/>
      <c r="AE6" s="9"/>
      <c r="AF6" s="9"/>
      <c r="AG6" s="10"/>
      <c r="AH6" s="38"/>
      <c r="AI6" s="7"/>
      <c r="AJ6" s="9"/>
      <c r="AK6" s="9"/>
      <c r="AL6" s="10"/>
      <c r="AM6" s="39"/>
      <c r="AN6" s="40">
        <f t="shared" ref="AN6:AQ21" si="1">E6+J6+O6+T6+Y6+AD6+AI6</f>
        <v>2</v>
      </c>
      <c r="AO6" s="40">
        <f t="shared" si="0"/>
        <v>0</v>
      </c>
      <c r="AP6" s="40">
        <f t="shared" si="0"/>
        <v>0</v>
      </c>
      <c r="AQ6" s="32">
        <f t="shared" si="0"/>
        <v>10</v>
      </c>
    </row>
    <row r="7" spans="1:43" x14ac:dyDescent="0.25">
      <c r="A7" s="6"/>
      <c r="B7" s="1" t="s">
        <v>58</v>
      </c>
      <c r="C7" s="7"/>
      <c r="D7" s="8" t="s">
        <v>17</v>
      </c>
      <c r="E7" s="9">
        <v>5</v>
      </c>
      <c r="F7" s="9">
        <v>14</v>
      </c>
      <c r="G7" s="9"/>
      <c r="H7" s="10"/>
      <c r="I7" s="38"/>
      <c r="J7" s="7"/>
      <c r="K7" s="9"/>
      <c r="L7" s="9"/>
      <c r="M7" s="10"/>
      <c r="N7" s="38"/>
      <c r="O7" s="7"/>
      <c r="P7" s="9"/>
      <c r="Q7" s="9"/>
      <c r="R7" s="10"/>
      <c r="S7" s="38"/>
      <c r="T7" s="7"/>
      <c r="U7" s="9"/>
      <c r="V7" s="9"/>
      <c r="W7" s="10"/>
      <c r="X7" s="38"/>
      <c r="Y7" s="7"/>
      <c r="Z7" s="9"/>
      <c r="AA7" s="9"/>
      <c r="AB7" s="10"/>
      <c r="AC7" s="38"/>
      <c r="AD7" s="7"/>
      <c r="AE7" s="9"/>
      <c r="AF7" s="9"/>
      <c r="AG7" s="10"/>
      <c r="AH7" s="38"/>
      <c r="AI7" s="7"/>
      <c r="AJ7" s="9"/>
      <c r="AK7" s="9"/>
      <c r="AL7" s="10"/>
      <c r="AM7" s="39"/>
      <c r="AN7" s="40">
        <f t="shared" si="1"/>
        <v>5</v>
      </c>
      <c r="AO7" s="40">
        <f t="shared" si="0"/>
        <v>14</v>
      </c>
      <c r="AP7" s="40">
        <f t="shared" si="0"/>
        <v>0</v>
      </c>
      <c r="AQ7" s="32">
        <f t="shared" si="0"/>
        <v>0</v>
      </c>
    </row>
    <row r="8" spans="1:43" x14ac:dyDescent="0.25">
      <c r="A8" s="6"/>
      <c r="B8" s="1" t="s">
        <v>18</v>
      </c>
      <c r="C8" s="7"/>
      <c r="D8" s="39"/>
      <c r="E8" s="110"/>
      <c r="F8" s="110"/>
      <c r="G8" s="110"/>
      <c r="H8" s="111"/>
      <c r="I8" s="20" t="s">
        <v>17</v>
      </c>
      <c r="J8" s="9">
        <v>5</v>
      </c>
      <c r="K8" s="9">
        <v>14</v>
      </c>
      <c r="L8" s="9"/>
      <c r="M8" s="10"/>
      <c r="N8" s="38"/>
      <c r="O8" s="7"/>
      <c r="P8" s="9"/>
      <c r="Q8" s="9"/>
      <c r="R8" s="10"/>
      <c r="S8" s="38"/>
      <c r="T8" s="7"/>
      <c r="U8" s="9"/>
      <c r="V8" s="9"/>
      <c r="W8" s="10"/>
      <c r="X8" s="38"/>
      <c r="Y8" s="7"/>
      <c r="Z8" s="9"/>
      <c r="AA8" s="9"/>
      <c r="AB8" s="10"/>
      <c r="AC8" s="38"/>
      <c r="AD8" s="7"/>
      <c r="AE8" s="9"/>
      <c r="AF8" s="9"/>
      <c r="AG8" s="10"/>
      <c r="AH8" s="38"/>
      <c r="AI8" s="7"/>
      <c r="AJ8" s="9"/>
      <c r="AK8" s="9"/>
      <c r="AL8" s="10"/>
      <c r="AM8" s="39"/>
      <c r="AN8" s="40">
        <f t="shared" si="1"/>
        <v>5</v>
      </c>
      <c r="AO8" s="40">
        <f t="shared" si="0"/>
        <v>14</v>
      </c>
      <c r="AP8" s="40">
        <f t="shared" si="0"/>
        <v>0</v>
      </c>
      <c r="AQ8" s="32">
        <f t="shared" si="0"/>
        <v>0</v>
      </c>
    </row>
    <row r="9" spans="1:43" x14ac:dyDescent="0.25">
      <c r="A9" s="6"/>
      <c r="B9" s="1" t="s">
        <v>74</v>
      </c>
      <c r="C9" s="7"/>
      <c r="D9" s="8" t="s">
        <v>17</v>
      </c>
      <c r="E9" s="9">
        <v>5</v>
      </c>
      <c r="F9" s="9">
        <v>10</v>
      </c>
      <c r="G9" s="9"/>
      <c r="H9" s="10"/>
      <c r="I9" s="38"/>
      <c r="J9" s="7"/>
      <c r="K9" s="9"/>
      <c r="L9" s="9"/>
      <c r="M9" s="10"/>
      <c r="N9" s="38"/>
      <c r="O9" s="7"/>
      <c r="P9" s="9"/>
      <c r="Q9" s="9"/>
      <c r="R9" s="10"/>
      <c r="S9" s="38"/>
      <c r="T9" s="7"/>
      <c r="U9" s="9"/>
      <c r="V9" s="9"/>
      <c r="W9" s="10"/>
      <c r="X9" s="38"/>
      <c r="Y9" s="7"/>
      <c r="Z9" s="9"/>
      <c r="AA9" s="9"/>
      <c r="AB9" s="10"/>
      <c r="AC9" s="38"/>
      <c r="AD9" s="7"/>
      <c r="AE9" s="9"/>
      <c r="AF9" s="9"/>
      <c r="AG9" s="10"/>
      <c r="AH9" s="38"/>
      <c r="AI9" s="7"/>
      <c r="AJ9" s="9"/>
      <c r="AK9" s="9"/>
      <c r="AL9" s="10"/>
      <c r="AM9" s="39"/>
      <c r="AN9" s="40">
        <f t="shared" si="1"/>
        <v>5</v>
      </c>
      <c r="AO9" s="40">
        <f t="shared" si="0"/>
        <v>10</v>
      </c>
      <c r="AP9" s="40">
        <f t="shared" si="0"/>
        <v>0</v>
      </c>
      <c r="AQ9" s="32">
        <f t="shared" si="0"/>
        <v>0</v>
      </c>
    </row>
    <row r="10" spans="1:43" x14ac:dyDescent="0.25">
      <c r="A10" s="6"/>
      <c r="B10" s="1" t="s">
        <v>73</v>
      </c>
      <c r="C10" s="7"/>
      <c r="D10" s="8" t="s">
        <v>16</v>
      </c>
      <c r="E10" s="9">
        <v>3</v>
      </c>
      <c r="F10" s="9">
        <v>10</v>
      </c>
      <c r="G10" s="9"/>
      <c r="H10" s="10"/>
      <c r="I10" s="38"/>
      <c r="J10" s="7"/>
      <c r="K10" s="9"/>
      <c r="L10" s="9"/>
      <c r="M10" s="10"/>
      <c r="N10" s="38"/>
      <c r="O10" s="7"/>
      <c r="P10" s="9"/>
      <c r="Q10" s="9"/>
      <c r="R10" s="10"/>
      <c r="S10" s="38"/>
      <c r="T10" s="7"/>
      <c r="U10" s="9"/>
      <c r="V10" s="9"/>
      <c r="W10" s="10"/>
      <c r="X10" s="38"/>
      <c r="Y10" s="7"/>
      <c r="Z10" s="9"/>
      <c r="AA10" s="9"/>
      <c r="AB10" s="10"/>
      <c r="AC10" s="38"/>
      <c r="AD10" s="7"/>
      <c r="AE10" s="9"/>
      <c r="AF10" s="9"/>
      <c r="AG10" s="10"/>
      <c r="AH10" s="38"/>
      <c r="AI10" s="7"/>
      <c r="AJ10" s="9"/>
      <c r="AK10" s="9"/>
      <c r="AL10" s="10"/>
      <c r="AM10" s="39"/>
      <c r="AN10" s="40">
        <f t="shared" si="1"/>
        <v>3</v>
      </c>
      <c r="AO10" s="40">
        <f t="shared" si="0"/>
        <v>10</v>
      </c>
      <c r="AP10" s="40">
        <f t="shared" si="0"/>
        <v>0</v>
      </c>
      <c r="AQ10" s="32">
        <f t="shared" si="0"/>
        <v>0</v>
      </c>
    </row>
    <row r="11" spans="1:43" x14ac:dyDescent="0.25">
      <c r="A11" s="6"/>
      <c r="B11" s="1" t="s">
        <v>19</v>
      </c>
      <c r="C11" s="49"/>
      <c r="D11" s="31"/>
      <c r="E11" s="22"/>
      <c r="F11" s="22"/>
      <c r="G11" s="22"/>
      <c r="H11" s="112"/>
      <c r="I11" s="20" t="s">
        <v>16</v>
      </c>
      <c r="J11" s="9">
        <v>3</v>
      </c>
      <c r="K11" s="9"/>
      <c r="L11" s="9"/>
      <c r="M11" s="10">
        <v>10</v>
      </c>
      <c r="N11" s="20"/>
      <c r="O11" s="9"/>
      <c r="P11" s="9"/>
      <c r="Q11" s="9"/>
      <c r="R11" s="10"/>
      <c r="S11" s="20"/>
      <c r="T11" s="9"/>
      <c r="U11" s="9"/>
      <c r="V11" s="9"/>
      <c r="W11" s="10"/>
      <c r="X11" s="20"/>
      <c r="Y11" s="9"/>
      <c r="Z11" s="9"/>
      <c r="AA11" s="9"/>
      <c r="AB11" s="10"/>
      <c r="AC11" s="20"/>
      <c r="AD11" s="9"/>
      <c r="AE11" s="9"/>
      <c r="AF11" s="9"/>
      <c r="AG11" s="10"/>
      <c r="AH11" s="8"/>
      <c r="AI11" s="9"/>
      <c r="AJ11" s="9"/>
      <c r="AK11" s="9"/>
      <c r="AL11" s="10"/>
      <c r="AM11" s="20"/>
      <c r="AN11" s="40">
        <f t="shared" si="1"/>
        <v>3</v>
      </c>
      <c r="AO11" s="40">
        <f t="shared" si="0"/>
        <v>0</v>
      </c>
      <c r="AP11" s="40">
        <f t="shared" si="0"/>
        <v>0</v>
      </c>
      <c r="AQ11" s="32">
        <f t="shared" si="0"/>
        <v>10</v>
      </c>
    </row>
    <row r="12" spans="1:43" x14ac:dyDescent="0.25">
      <c r="A12" s="6"/>
      <c r="B12" s="1" t="s">
        <v>54</v>
      </c>
      <c r="C12" s="34"/>
      <c r="D12" s="8"/>
      <c r="E12" s="9"/>
      <c r="F12" s="9"/>
      <c r="G12" s="9"/>
      <c r="H12" s="10"/>
      <c r="I12" s="20" t="s">
        <v>17</v>
      </c>
      <c r="J12" s="9">
        <v>5</v>
      </c>
      <c r="K12" s="9">
        <v>18</v>
      </c>
      <c r="L12" s="9"/>
      <c r="M12" s="10"/>
      <c r="N12" s="38"/>
      <c r="O12" s="7"/>
      <c r="P12" s="9"/>
      <c r="Q12" s="9"/>
      <c r="R12" s="10"/>
      <c r="S12" s="38"/>
      <c r="T12" s="7"/>
      <c r="U12" s="9"/>
      <c r="V12" s="9"/>
      <c r="W12" s="10"/>
      <c r="X12" s="38"/>
      <c r="Y12" s="7"/>
      <c r="Z12" s="9"/>
      <c r="AA12" s="9"/>
      <c r="AB12" s="10"/>
      <c r="AC12" s="38"/>
      <c r="AD12" s="7"/>
      <c r="AE12" s="9"/>
      <c r="AF12" s="9"/>
      <c r="AG12" s="10"/>
      <c r="AH12" s="38"/>
      <c r="AI12" s="7"/>
      <c r="AJ12" s="9"/>
      <c r="AK12" s="9"/>
      <c r="AL12" s="10"/>
      <c r="AM12" s="39"/>
      <c r="AN12" s="40">
        <f t="shared" si="1"/>
        <v>5</v>
      </c>
      <c r="AO12" s="40">
        <f t="shared" si="0"/>
        <v>18</v>
      </c>
      <c r="AP12" s="40">
        <f t="shared" si="0"/>
        <v>0</v>
      </c>
      <c r="AQ12" s="32">
        <f t="shared" si="0"/>
        <v>0</v>
      </c>
    </row>
    <row r="13" spans="1:43" x14ac:dyDescent="0.25">
      <c r="A13" s="6"/>
      <c r="B13" s="1" t="s">
        <v>69</v>
      </c>
      <c r="C13" s="12" t="s">
        <v>53</v>
      </c>
      <c r="D13" s="39"/>
      <c r="E13" s="7"/>
      <c r="F13" s="9"/>
      <c r="G13" s="9"/>
      <c r="H13" s="10"/>
      <c r="I13" s="20" t="s">
        <v>16</v>
      </c>
      <c r="J13" s="9">
        <v>5</v>
      </c>
      <c r="K13" s="9">
        <v>14</v>
      </c>
      <c r="L13" s="9"/>
      <c r="M13" s="10"/>
      <c r="N13" s="38"/>
      <c r="O13" s="7"/>
      <c r="P13" s="9"/>
      <c r="Q13" s="9"/>
      <c r="R13" s="10"/>
      <c r="S13" s="38"/>
      <c r="T13" s="7"/>
      <c r="U13" s="9"/>
      <c r="V13" s="9"/>
      <c r="W13" s="10"/>
      <c r="X13" s="38"/>
      <c r="Y13" s="7"/>
      <c r="Z13" s="9"/>
      <c r="AA13" s="9"/>
      <c r="AB13" s="10"/>
      <c r="AC13" s="38"/>
      <c r="AD13" s="7"/>
      <c r="AE13" s="9"/>
      <c r="AF13" s="9"/>
      <c r="AG13" s="10"/>
      <c r="AH13" s="38"/>
      <c r="AI13" s="7"/>
      <c r="AJ13" s="9"/>
      <c r="AK13" s="9"/>
      <c r="AL13" s="10"/>
      <c r="AM13" s="39"/>
      <c r="AN13" s="40">
        <f t="shared" si="1"/>
        <v>5</v>
      </c>
      <c r="AO13" s="40">
        <f t="shared" si="0"/>
        <v>14</v>
      </c>
      <c r="AP13" s="40">
        <f t="shared" si="0"/>
        <v>0</v>
      </c>
      <c r="AQ13" s="32">
        <f t="shared" si="0"/>
        <v>0</v>
      </c>
    </row>
    <row r="14" spans="1:43" x14ac:dyDescent="0.25">
      <c r="A14" s="6"/>
      <c r="B14" s="1" t="s">
        <v>59</v>
      </c>
      <c r="C14" s="41"/>
      <c r="D14" s="39"/>
      <c r="E14" s="7"/>
      <c r="F14" s="9"/>
      <c r="G14" s="9"/>
      <c r="H14" s="10"/>
      <c r="I14" s="20" t="s">
        <v>17</v>
      </c>
      <c r="J14" s="9">
        <v>5</v>
      </c>
      <c r="K14" s="9">
        <v>14</v>
      </c>
      <c r="L14" s="9"/>
      <c r="M14" s="10"/>
      <c r="N14" s="38"/>
      <c r="O14" s="7"/>
      <c r="P14" s="9"/>
      <c r="Q14" s="9"/>
      <c r="R14" s="10"/>
      <c r="S14" s="38"/>
      <c r="T14" s="7"/>
      <c r="U14" s="9"/>
      <c r="V14" s="9"/>
      <c r="W14" s="10"/>
      <c r="X14" s="38"/>
      <c r="Y14" s="7"/>
      <c r="Z14" s="9"/>
      <c r="AA14" s="9"/>
      <c r="AB14" s="10"/>
      <c r="AC14" s="38"/>
      <c r="AD14" s="7"/>
      <c r="AE14" s="9"/>
      <c r="AF14" s="9"/>
      <c r="AG14" s="10"/>
      <c r="AH14" s="38"/>
      <c r="AI14" s="7"/>
      <c r="AJ14" s="9"/>
      <c r="AK14" s="9"/>
      <c r="AL14" s="10"/>
      <c r="AM14" s="39"/>
      <c r="AN14" s="40">
        <f t="shared" si="1"/>
        <v>5</v>
      </c>
      <c r="AO14" s="40">
        <f t="shared" si="0"/>
        <v>14</v>
      </c>
      <c r="AP14" s="40">
        <f t="shared" si="0"/>
        <v>0</v>
      </c>
      <c r="AQ14" s="32">
        <f t="shared" si="0"/>
        <v>0</v>
      </c>
    </row>
    <row r="15" spans="1:43" x14ac:dyDescent="0.25">
      <c r="A15" s="6"/>
      <c r="B15" s="1" t="s">
        <v>61</v>
      </c>
      <c r="C15" s="7"/>
      <c r="D15" s="39"/>
      <c r="E15" s="7"/>
      <c r="F15" s="9"/>
      <c r="G15" s="9"/>
      <c r="H15" s="10"/>
      <c r="I15" s="113"/>
      <c r="J15" s="110"/>
      <c r="K15" s="110"/>
      <c r="L15" s="110"/>
      <c r="M15" s="111"/>
      <c r="N15" s="20" t="s">
        <v>17</v>
      </c>
      <c r="O15" s="9">
        <v>5</v>
      </c>
      <c r="P15" s="9">
        <v>18</v>
      </c>
      <c r="Q15" s="9"/>
      <c r="R15" s="10"/>
      <c r="S15" s="38"/>
      <c r="T15" s="7"/>
      <c r="U15" s="9"/>
      <c r="V15" s="9"/>
      <c r="W15" s="10"/>
      <c r="X15" s="38"/>
      <c r="Y15" s="7"/>
      <c r="Z15" s="9"/>
      <c r="AA15" s="9"/>
      <c r="AB15" s="10"/>
      <c r="AC15" s="38"/>
      <c r="AD15" s="7"/>
      <c r="AE15" s="9"/>
      <c r="AF15" s="9"/>
      <c r="AG15" s="10"/>
      <c r="AH15" s="38"/>
      <c r="AI15" s="7"/>
      <c r="AJ15" s="9"/>
      <c r="AK15" s="9"/>
      <c r="AL15" s="10"/>
      <c r="AM15" s="39"/>
      <c r="AN15" s="40">
        <f t="shared" si="1"/>
        <v>5</v>
      </c>
      <c r="AO15" s="40">
        <f t="shared" si="0"/>
        <v>18</v>
      </c>
      <c r="AP15" s="40">
        <f t="shared" si="0"/>
        <v>0</v>
      </c>
      <c r="AQ15" s="32">
        <f t="shared" si="0"/>
        <v>0</v>
      </c>
    </row>
    <row r="16" spans="1:43" x14ac:dyDescent="0.25">
      <c r="A16" s="6"/>
      <c r="B16" s="1" t="s">
        <v>75</v>
      </c>
      <c r="C16" s="7"/>
      <c r="D16" s="39"/>
      <c r="E16" s="7"/>
      <c r="F16" s="9"/>
      <c r="G16" s="9"/>
      <c r="H16" s="10"/>
      <c r="I16" s="113"/>
      <c r="J16" s="110"/>
      <c r="K16" s="110"/>
      <c r="L16" s="110"/>
      <c r="M16" s="111"/>
      <c r="N16" s="20" t="s">
        <v>17</v>
      </c>
      <c r="O16" s="9">
        <v>5</v>
      </c>
      <c r="P16" s="9">
        <v>18</v>
      </c>
      <c r="Q16" s="9"/>
      <c r="R16" s="10"/>
      <c r="S16" s="38"/>
      <c r="T16" s="7"/>
      <c r="U16" s="9"/>
      <c r="V16" s="9"/>
      <c r="W16" s="10"/>
      <c r="X16" s="38"/>
      <c r="Y16" s="7"/>
      <c r="Z16" s="9"/>
      <c r="AA16" s="9"/>
      <c r="AB16" s="10"/>
      <c r="AC16" s="38"/>
      <c r="AD16" s="7"/>
      <c r="AE16" s="9"/>
      <c r="AF16" s="9"/>
      <c r="AG16" s="10"/>
      <c r="AH16" s="38"/>
      <c r="AI16" s="7"/>
      <c r="AJ16" s="9"/>
      <c r="AK16" s="9"/>
      <c r="AL16" s="10"/>
      <c r="AM16" s="39"/>
      <c r="AN16" s="40">
        <f t="shared" si="1"/>
        <v>5</v>
      </c>
      <c r="AO16" s="40">
        <f t="shared" si="0"/>
        <v>18</v>
      </c>
      <c r="AP16" s="40">
        <f t="shared" si="0"/>
        <v>0</v>
      </c>
      <c r="AQ16" s="32">
        <f t="shared" si="0"/>
        <v>0</v>
      </c>
    </row>
    <row r="17" spans="1:43" x14ac:dyDescent="0.25">
      <c r="A17" s="6"/>
      <c r="B17" s="1" t="s">
        <v>72</v>
      </c>
      <c r="C17" s="7"/>
      <c r="D17" s="39"/>
      <c r="E17" s="7"/>
      <c r="F17" s="9"/>
      <c r="G17" s="9"/>
      <c r="H17" s="10"/>
      <c r="I17" s="113"/>
      <c r="J17" s="110"/>
      <c r="K17" s="110"/>
      <c r="L17" s="110"/>
      <c r="M17" s="111"/>
      <c r="N17" s="20" t="s">
        <v>16</v>
      </c>
      <c r="O17" s="9">
        <v>3</v>
      </c>
      <c r="P17" s="9">
        <v>10</v>
      </c>
      <c r="Q17" s="9"/>
      <c r="R17" s="10"/>
      <c r="S17" s="114"/>
      <c r="T17" s="115"/>
      <c r="U17" s="9"/>
      <c r="V17" s="9"/>
      <c r="W17" s="10"/>
      <c r="X17" s="38"/>
      <c r="Y17" s="7"/>
      <c r="Z17" s="9"/>
      <c r="AA17" s="9"/>
      <c r="AB17" s="10"/>
      <c r="AC17" s="38"/>
      <c r="AD17" s="7"/>
      <c r="AE17" s="9"/>
      <c r="AF17" s="9"/>
      <c r="AG17" s="10"/>
      <c r="AH17" s="38"/>
      <c r="AI17" s="7"/>
      <c r="AJ17" s="9"/>
      <c r="AK17" s="9"/>
      <c r="AL17" s="10"/>
      <c r="AM17" s="39"/>
      <c r="AN17" s="40">
        <f t="shared" si="1"/>
        <v>3</v>
      </c>
      <c r="AO17" s="40">
        <f t="shared" si="0"/>
        <v>10</v>
      </c>
      <c r="AP17" s="40">
        <f t="shared" si="0"/>
        <v>0</v>
      </c>
      <c r="AQ17" s="32">
        <f t="shared" si="0"/>
        <v>0</v>
      </c>
    </row>
    <row r="18" spans="1:43" x14ac:dyDescent="0.25">
      <c r="A18" s="6"/>
      <c r="B18" s="1" t="s">
        <v>76</v>
      </c>
      <c r="C18" s="7"/>
      <c r="D18" s="39"/>
      <c r="E18" s="7"/>
      <c r="F18" s="9"/>
      <c r="G18" s="9"/>
      <c r="H18" s="10"/>
      <c r="I18" s="20"/>
      <c r="J18" s="9"/>
      <c r="K18" s="9"/>
      <c r="L18" s="9"/>
      <c r="M18" s="10"/>
      <c r="N18" s="20" t="s">
        <v>17</v>
      </c>
      <c r="O18" s="9">
        <v>5</v>
      </c>
      <c r="P18" s="9">
        <v>14</v>
      </c>
      <c r="Q18" s="9"/>
      <c r="R18" s="10"/>
      <c r="S18" s="8"/>
      <c r="T18" s="38"/>
      <c r="U18" s="9"/>
      <c r="V18" s="9"/>
      <c r="W18" s="10"/>
      <c r="X18" s="38"/>
      <c r="Y18" s="7"/>
      <c r="Z18" s="9"/>
      <c r="AA18" s="9"/>
      <c r="AB18" s="10"/>
      <c r="AC18" s="38"/>
      <c r="AD18" s="7"/>
      <c r="AE18" s="9"/>
      <c r="AF18" s="9"/>
      <c r="AG18" s="10"/>
      <c r="AH18" s="38"/>
      <c r="AI18" s="7"/>
      <c r="AJ18" s="9"/>
      <c r="AK18" s="9"/>
      <c r="AL18" s="10"/>
      <c r="AM18" s="39"/>
      <c r="AN18" s="40">
        <f t="shared" si="1"/>
        <v>5</v>
      </c>
      <c r="AO18" s="40">
        <f t="shared" si="0"/>
        <v>14</v>
      </c>
      <c r="AP18" s="40">
        <f t="shared" si="0"/>
        <v>0</v>
      </c>
      <c r="AQ18" s="32">
        <f t="shared" si="0"/>
        <v>0</v>
      </c>
    </row>
    <row r="19" spans="1:43" x14ac:dyDescent="0.25">
      <c r="A19" s="6"/>
      <c r="B19" s="1" t="s">
        <v>80</v>
      </c>
      <c r="C19" s="7"/>
      <c r="D19" s="39"/>
      <c r="E19" s="7"/>
      <c r="F19" s="9"/>
      <c r="G19" s="9"/>
      <c r="H19" s="10"/>
      <c r="I19" s="20" t="s">
        <v>16</v>
      </c>
      <c r="J19" s="9">
        <v>3</v>
      </c>
      <c r="K19" s="9">
        <v>14</v>
      </c>
      <c r="L19" s="9"/>
      <c r="M19" s="10"/>
      <c r="N19" s="38"/>
      <c r="O19" s="7"/>
      <c r="P19" s="9"/>
      <c r="Q19" s="9"/>
      <c r="R19" s="10"/>
      <c r="S19" s="38"/>
      <c r="T19" s="7"/>
      <c r="U19" s="9"/>
      <c r="V19" s="9"/>
      <c r="W19" s="10"/>
      <c r="X19" s="38"/>
      <c r="Y19" s="7"/>
      <c r="Z19" s="9"/>
      <c r="AA19" s="9"/>
      <c r="AB19" s="10"/>
      <c r="AC19" s="38"/>
      <c r="AD19" s="7"/>
      <c r="AE19" s="9"/>
      <c r="AF19" s="9"/>
      <c r="AG19" s="10"/>
      <c r="AH19" s="38"/>
      <c r="AI19" s="7"/>
      <c r="AJ19" s="9"/>
      <c r="AK19" s="9"/>
      <c r="AL19" s="10"/>
      <c r="AM19" s="39"/>
      <c r="AN19" s="40">
        <f t="shared" si="1"/>
        <v>3</v>
      </c>
      <c r="AO19" s="40">
        <f t="shared" si="0"/>
        <v>14</v>
      </c>
      <c r="AP19" s="40">
        <f t="shared" si="0"/>
        <v>0</v>
      </c>
      <c r="AQ19" s="32">
        <f t="shared" si="0"/>
        <v>0</v>
      </c>
    </row>
    <row r="20" spans="1:43" x14ac:dyDescent="0.25">
      <c r="A20" s="6"/>
      <c r="B20" s="1" t="s">
        <v>70</v>
      </c>
      <c r="C20" s="7" t="s">
        <v>56</v>
      </c>
      <c r="D20" s="39"/>
      <c r="E20" s="7"/>
      <c r="F20" s="9"/>
      <c r="G20" s="9"/>
      <c r="H20" s="10"/>
      <c r="I20" s="38"/>
      <c r="J20" s="7"/>
      <c r="K20" s="9"/>
      <c r="L20" s="9"/>
      <c r="M20" s="10"/>
      <c r="N20" s="20" t="s">
        <v>17</v>
      </c>
      <c r="O20" s="9">
        <v>5</v>
      </c>
      <c r="P20" s="9">
        <v>14</v>
      </c>
      <c r="Q20" s="9"/>
      <c r="R20" s="10"/>
      <c r="S20" s="38"/>
      <c r="T20" s="7"/>
      <c r="U20" s="9"/>
      <c r="V20" s="9"/>
      <c r="W20" s="10"/>
      <c r="X20" s="38"/>
      <c r="Y20" s="7"/>
      <c r="Z20" s="9"/>
      <c r="AA20" s="9"/>
      <c r="AB20" s="10"/>
      <c r="AC20" s="38"/>
      <c r="AD20" s="7"/>
      <c r="AE20" s="9"/>
      <c r="AF20" s="9"/>
      <c r="AG20" s="10"/>
      <c r="AH20" s="38"/>
      <c r="AI20" s="7"/>
      <c r="AJ20" s="9"/>
      <c r="AK20" s="9"/>
      <c r="AL20" s="10"/>
      <c r="AM20" s="39"/>
      <c r="AN20" s="40">
        <f t="shared" si="1"/>
        <v>5</v>
      </c>
      <c r="AO20" s="40">
        <f t="shared" si="0"/>
        <v>14</v>
      </c>
      <c r="AP20" s="40">
        <f t="shared" si="0"/>
        <v>0</v>
      </c>
      <c r="AQ20" s="32">
        <f t="shared" si="0"/>
        <v>0</v>
      </c>
    </row>
    <row r="21" spans="1:43" x14ac:dyDescent="0.25">
      <c r="A21" s="6"/>
      <c r="B21" s="1" t="s">
        <v>48</v>
      </c>
      <c r="C21" s="7"/>
      <c r="D21" s="39"/>
      <c r="E21" s="7"/>
      <c r="F21" s="9"/>
      <c r="G21" s="9"/>
      <c r="H21" s="10"/>
      <c r="I21" s="20" t="s">
        <v>17</v>
      </c>
      <c r="J21" s="9">
        <v>3</v>
      </c>
      <c r="K21" s="9">
        <v>14</v>
      </c>
      <c r="L21" s="9"/>
      <c r="M21" s="10"/>
      <c r="N21" s="115"/>
      <c r="O21" s="22"/>
      <c r="P21" s="9"/>
      <c r="Q21" s="9"/>
      <c r="R21" s="64"/>
      <c r="S21" s="38"/>
      <c r="T21" s="7"/>
      <c r="U21" s="9"/>
      <c r="V21" s="9"/>
      <c r="W21" s="10"/>
      <c r="X21" s="38"/>
      <c r="Y21" s="7"/>
      <c r="Z21" s="9"/>
      <c r="AA21" s="9"/>
      <c r="AB21" s="10"/>
      <c r="AC21" s="38"/>
      <c r="AD21" s="7"/>
      <c r="AE21" s="9"/>
      <c r="AF21" s="9"/>
      <c r="AG21" s="10"/>
      <c r="AH21" s="38"/>
      <c r="AI21" s="7"/>
      <c r="AJ21" s="9"/>
      <c r="AK21" s="9"/>
      <c r="AL21" s="10"/>
      <c r="AM21" s="39"/>
      <c r="AN21" s="40">
        <f t="shared" si="1"/>
        <v>3</v>
      </c>
      <c r="AO21" s="40">
        <f t="shared" si="1"/>
        <v>14</v>
      </c>
      <c r="AP21" s="40">
        <f t="shared" si="1"/>
        <v>0</v>
      </c>
      <c r="AQ21" s="32">
        <f t="shared" si="1"/>
        <v>0</v>
      </c>
    </row>
    <row r="22" spans="1:43" x14ac:dyDescent="0.25">
      <c r="A22" s="6"/>
      <c r="B22" s="1" t="s">
        <v>71</v>
      </c>
      <c r="C22" s="7" t="s">
        <v>61</v>
      </c>
      <c r="D22" s="39"/>
      <c r="E22" s="7"/>
      <c r="F22" s="9"/>
      <c r="G22" s="9"/>
      <c r="H22" s="10"/>
      <c r="I22" s="38"/>
      <c r="J22" s="7"/>
      <c r="K22" s="9"/>
      <c r="L22" s="9"/>
      <c r="M22" s="10"/>
      <c r="N22" s="113"/>
      <c r="O22" s="110"/>
      <c r="P22" s="110"/>
      <c r="Q22" s="110"/>
      <c r="R22" s="116"/>
      <c r="S22" s="20" t="s">
        <v>16</v>
      </c>
      <c r="T22" s="9">
        <v>5</v>
      </c>
      <c r="U22" s="9">
        <v>18</v>
      </c>
      <c r="V22" s="9"/>
      <c r="W22" s="10"/>
      <c r="X22" s="38"/>
      <c r="Y22" s="7"/>
      <c r="Z22" s="9"/>
      <c r="AA22" s="9"/>
      <c r="AB22" s="10"/>
      <c r="AC22" s="38"/>
      <c r="AD22" s="7"/>
      <c r="AE22" s="9"/>
      <c r="AF22" s="9"/>
      <c r="AG22" s="10"/>
      <c r="AH22" s="38"/>
      <c r="AI22" s="7"/>
      <c r="AJ22" s="9"/>
      <c r="AK22" s="9"/>
      <c r="AL22" s="10"/>
      <c r="AM22" s="39"/>
      <c r="AN22" s="40">
        <f t="shared" ref="AN22:AQ30" si="2">E22+J22+O22+T22+Y22+AD22+AI22</f>
        <v>5</v>
      </c>
      <c r="AO22" s="40">
        <f t="shared" si="2"/>
        <v>18</v>
      </c>
      <c r="AP22" s="40">
        <f t="shared" si="2"/>
        <v>0</v>
      </c>
      <c r="AQ22" s="32">
        <f t="shared" si="2"/>
        <v>0</v>
      </c>
    </row>
    <row r="23" spans="1:43" x14ac:dyDescent="0.25">
      <c r="A23" s="6"/>
      <c r="B23" s="1" t="s">
        <v>20</v>
      </c>
      <c r="C23" s="12" t="s">
        <v>19</v>
      </c>
      <c r="D23" s="8"/>
      <c r="E23" s="9"/>
      <c r="F23" s="9"/>
      <c r="G23" s="9"/>
      <c r="H23" s="10"/>
      <c r="I23" s="20"/>
      <c r="J23" s="9"/>
      <c r="K23" s="9"/>
      <c r="L23" s="9"/>
      <c r="M23" s="10"/>
      <c r="N23" s="20" t="s">
        <v>16</v>
      </c>
      <c r="O23" s="9">
        <v>3</v>
      </c>
      <c r="P23" s="9"/>
      <c r="Q23" s="9"/>
      <c r="R23" s="10">
        <v>10</v>
      </c>
      <c r="S23" s="20"/>
      <c r="T23" s="9"/>
      <c r="U23" s="9"/>
      <c r="V23" s="9"/>
      <c r="W23" s="10"/>
      <c r="X23" s="20"/>
      <c r="Y23" s="9"/>
      <c r="Z23" s="9"/>
      <c r="AA23" s="9"/>
      <c r="AB23" s="10"/>
      <c r="AC23" s="20"/>
      <c r="AD23" s="9"/>
      <c r="AE23" s="9"/>
      <c r="AF23" s="9"/>
      <c r="AG23" s="10"/>
      <c r="AH23" s="8"/>
      <c r="AI23" s="9"/>
      <c r="AJ23" s="9"/>
      <c r="AK23" s="9"/>
      <c r="AL23" s="10"/>
      <c r="AM23" s="20"/>
      <c r="AN23" s="40">
        <f t="shared" si="2"/>
        <v>3</v>
      </c>
      <c r="AO23" s="40">
        <f t="shared" si="2"/>
        <v>0</v>
      </c>
      <c r="AP23" s="40">
        <f t="shared" si="2"/>
        <v>0</v>
      </c>
      <c r="AQ23" s="32">
        <f t="shared" si="2"/>
        <v>10</v>
      </c>
    </row>
    <row r="24" spans="1:43" x14ac:dyDescent="0.25">
      <c r="A24" s="6"/>
      <c r="B24" s="2" t="s">
        <v>77</v>
      </c>
      <c r="C24" s="12" t="s">
        <v>74</v>
      </c>
      <c r="D24" s="63"/>
      <c r="E24" s="48"/>
      <c r="F24" s="14"/>
      <c r="G24" s="14"/>
      <c r="H24" s="15"/>
      <c r="I24" s="47"/>
      <c r="J24" s="48"/>
      <c r="K24" s="14"/>
      <c r="L24" s="14"/>
      <c r="M24" s="15"/>
      <c r="N24" s="117"/>
      <c r="O24" s="14"/>
      <c r="P24" s="14"/>
      <c r="Q24" s="14"/>
      <c r="R24" s="15"/>
      <c r="S24" s="20" t="s">
        <v>17</v>
      </c>
      <c r="T24" s="48">
        <v>5</v>
      </c>
      <c r="U24" s="14">
        <v>10</v>
      </c>
      <c r="V24" s="14"/>
      <c r="W24" s="15"/>
      <c r="X24" s="115"/>
      <c r="Y24" s="22"/>
      <c r="Z24" s="22"/>
      <c r="AA24" s="22"/>
      <c r="AB24" s="118"/>
      <c r="AC24" s="47"/>
      <c r="AD24" s="48"/>
      <c r="AE24" s="14"/>
      <c r="AF24" s="14"/>
      <c r="AG24" s="15"/>
      <c r="AH24" s="47"/>
      <c r="AI24" s="48"/>
      <c r="AJ24" s="14"/>
      <c r="AK24" s="14"/>
      <c r="AL24" s="15"/>
      <c r="AM24" s="20"/>
      <c r="AN24" s="40">
        <f t="shared" si="2"/>
        <v>5</v>
      </c>
      <c r="AO24" s="40">
        <f t="shared" si="2"/>
        <v>10</v>
      </c>
      <c r="AP24" s="40">
        <f t="shared" si="2"/>
        <v>0</v>
      </c>
      <c r="AQ24" s="32">
        <f t="shared" si="2"/>
        <v>0</v>
      </c>
    </row>
    <row r="25" spans="1:43" x14ac:dyDescent="0.25">
      <c r="A25" s="6"/>
      <c r="B25" s="1" t="s">
        <v>55</v>
      </c>
      <c r="C25" s="12" t="s">
        <v>53</v>
      </c>
      <c r="D25" s="39"/>
      <c r="E25" s="7"/>
      <c r="F25" s="9"/>
      <c r="G25" s="9"/>
      <c r="H25" s="10"/>
      <c r="I25" s="38"/>
      <c r="J25" s="7"/>
      <c r="K25" s="9"/>
      <c r="L25" s="9"/>
      <c r="M25" s="10"/>
      <c r="N25" s="20"/>
      <c r="O25" s="9"/>
      <c r="P25" s="9"/>
      <c r="Q25" s="9"/>
      <c r="R25" s="10"/>
      <c r="S25" s="38" t="s">
        <v>16</v>
      </c>
      <c r="T25" s="7">
        <v>3</v>
      </c>
      <c r="U25" s="9">
        <v>10</v>
      </c>
      <c r="V25" s="9"/>
      <c r="W25" s="10"/>
      <c r="X25" s="38"/>
      <c r="Y25" s="7"/>
      <c r="Z25" s="9"/>
      <c r="AA25" s="9"/>
      <c r="AB25" s="10"/>
      <c r="AC25" s="38"/>
      <c r="AD25" s="7"/>
      <c r="AE25" s="9"/>
      <c r="AF25" s="9"/>
      <c r="AG25" s="10"/>
      <c r="AH25" s="38"/>
      <c r="AI25" s="7"/>
      <c r="AJ25" s="9"/>
      <c r="AK25" s="9"/>
      <c r="AL25" s="10"/>
      <c r="AM25" s="20"/>
      <c r="AN25" s="40">
        <f t="shared" si="2"/>
        <v>3</v>
      </c>
      <c r="AO25" s="40">
        <f t="shared" si="2"/>
        <v>10</v>
      </c>
      <c r="AP25" s="40">
        <f t="shared" si="2"/>
        <v>0</v>
      </c>
      <c r="AQ25" s="32">
        <f t="shared" si="2"/>
        <v>0</v>
      </c>
    </row>
    <row r="26" spans="1:43" x14ac:dyDescent="0.25">
      <c r="A26" s="6"/>
      <c r="B26" s="1" t="s">
        <v>60</v>
      </c>
      <c r="C26" s="49" t="s">
        <v>58</v>
      </c>
      <c r="D26" s="39"/>
      <c r="E26" s="7"/>
      <c r="F26" s="9"/>
      <c r="G26" s="9"/>
      <c r="H26" s="10"/>
      <c r="I26" s="38"/>
      <c r="J26" s="7"/>
      <c r="K26" s="9"/>
      <c r="L26" s="9"/>
      <c r="M26" s="10"/>
      <c r="N26" s="38" t="s">
        <v>17</v>
      </c>
      <c r="O26" s="7">
        <v>3</v>
      </c>
      <c r="P26" s="9">
        <v>10</v>
      </c>
      <c r="Q26" s="9"/>
      <c r="R26" s="10"/>
      <c r="S26" s="113"/>
      <c r="T26" s="110"/>
      <c r="U26" s="110"/>
      <c r="V26" s="110"/>
      <c r="W26" s="111"/>
      <c r="X26" s="20"/>
      <c r="Y26" s="7"/>
      <c r="Z26" s="9"/>
      <c r="AA26" s="9"/>
      <c r="AB26" s="10"/>
      <c r="AC26" s="38"/>
      <c r="AD26" s="7"/>
      <c r="AE26" s="9"/>
      <c r="AF26" s="9"/>
      <c r="AG26" s="10"/>
      <c r="AH26" s="38"/>
      <c r="AI26" s="7"/>
      <c r="AJ26" s="9"/>
      <c r="AK26" s="9"/>
      <c r="AL26" s="10"/>
      <c r="AM26" s="20"/>
      <c r="AN26" s="40">
        <f t="shared" si="2"/>
        <v>3</v>
      </c>
      <c r="AO26" s="40">
        <f t="shared" si="2"/>
        <v>10</v>
      </c>
      <c r="AP26" s="40">
        <f t="shared" si="2"/>
        <v>0</v>
      </c>
      <c r="AQ26" s="32">
        <f t="shared" si="2"/>
        <v>0</v>
      </c>
    </row>
    <row r="27" spans="1:43" x14ac:dyDescent="0.25">
      <c r="A27" s="6"/>
      <c r="B27" s="1" t="s">
        <v>21</v>
      </c>
      <c r="C27" s="7"/>
      <c r="D27" s="39"/>
      <c r="E27" s="7"/>
      <c r="F27" s="9"/>
      <c r="G27" s="9"/>
      <c r="H27" s="10"/>
      <c r="I27" s="38"/>
      <c r="J27" s="7"/>
      <c r="K27" s="9"/>
      <c r="L27" s="9"/>
      <c r="M27" s="10"/>
      <c r="N27" s="20"/>
      <c r="O27" s="9"/>
      <c r="P27" s="9"/>
      <c r="Q27" s="9"/>
      <c r="R27" s="10"/>
      <c r="S27" s="38" t="s">
        <v>17</v>
      </c>
      <c r="T27" s="7">
        <v>5</v>
      </c>
      <c r="U27" s="9">
        <v>14</v>
      </c>
      <c r="V27" s="9"/>
      <c r="W27" s="10"/>
      <c r="X27" s="38"/>
      <c r="Y27" s="7"/>
      <c r="Z27" s="9"/>
      <c r="AA27" s="9"/>
      <c r="AB27" s="10"/>
      <c r="AC27" s="38"/>
      <c r="AD27" s="7"/>
      <c r="AE27" s="9"/>
      <c r="AF27" s="9"/>
      <c r="AG27" s="10"/>
      <c r="AH27" s="38"/>
      <c r="AI27" s="7"/>
      <c r="AJ27" s="9"/>
      <c r="AK27" s="9"/>
      <c r="AL27" s="10"/>
      <c r="AM27" s="20"/>
      <c r="AN27" s="40">
        <f t="shared" si="2"/>
        <v>5</v>
      </c>
      <c r="AO27" s="40">
        <f t="shared" si="2"/>
        <v>14</v>
      </c>
      <c r="AP27" s="40">
        <f t="shared" si="2"/>
        <v>0</v>
      </c>
      <c r="AQ27" s="32">
        <f t="shared" si="2"/>
        <v>0</v>
      </c>
    </row>
    <row r="28" spans="1:43" x14ac:dyDescent="0.25">
      <c r="A28" s="6"/>
      <c r="B28" s="1" t="s">
        <v>63</v>
      </c>
      <c r="C28" s="7" t="s">
        <v>61</v>
      </c>
      <c r="D28" s="8"/>
      <c r="E28" s="9"/>
      <c r="F28" s="9"/>
      <c r="G28" s="9"/>
      <c r="H28" s="10"/>
      <c r="I28" s="39"/>
      <c r="J28" s="7"/>
      <c r="K28" s="7"/>
      <c r="L28" s="7"/>
      <c r="M28" s="10"/>
      <c r="N28" s="38"/>
      <c r="O28" s="7"/>
      <c r="P28" s="7"/>
      <c r="Q28" s="7"/>
      <c r="R28" s="10"/>
      <c r="S28" s="38"/>
      <c r="T28" s="7"/>
      <c r="U28" s="7"/>
      <c r="V28" s="7"/>
      <c r="W28" s="10"/>
      <c r="X28" s="38"/>
      <c r="Y28" s="7"/>
      <c r="Z28" s="7"/>
      <c r="AA28" s="7"/>
      <c r="AB28" s="10"/>
      <c r="AC28" s="38" t="s">
        <v>17</v>
      </c>
      <c r="AD28" s="7">
        <v>3</v>
      </c>
      <c r="AE28" s="9">
        <v>14</v>
      </c>
      <c r="AF28" s="9"/>
      <c r="AG28" s="10"/>
      <c r="AH28" s="38"/>
      <c r="AI28" s="7"/>
      <c r="AJ28" s="9"/>
      <c r="AK28" s="9"/>
      <c r="AL28" s="10"/>
      <c r="AM28" s="20"/>
      <c r="AN28" s="40">
        <f t="shared" si="2"/>
        <v>3</v>
      </c>
      <c r="AO28" s="40">
        <f t="shared" si="2"/>
        <v>14</v>
      </c>
      <c r="AP28" s="40">
        <f t="shared" si="2"/>
        <v>0</v>
      </c>
      <c r="AQ28" s="32">
        <f t="shared" si="2"/>
        <v>0</v>
      </c>
    </row>
    <row r="29" spans="1:43" x14ac:dyDescent="0.25">
      <c r="A29" s="6"/>
      <c r="B29" s="1" t="s">
        <v>52</v>
      </c>
      <c r="C29" s="7"/>
      <c r="D29" s="8"/>
      <c r="E29" s="9"/>
      <c r="F29" s="9"/>
      <c r="G29" s="9"/>
      <c r="H29" s="10"/>
      <c r="I29" s="39"/>
      <c r="J29" s="7"/>
      <c r="K29" s="7"/>
      <c r="L29" s="7"/>
      <c r="M29" s="10"/>
      <c r="N29" s="38"/>
      <c r="O29" s="7"/>
      <c r="P29" s="7"/>
      <c r="Q29" s="7"/>
      <c r="R29" s="10"/>
      <c r="S29" s="9" t="s">
        <v>17</v>
      </c>
      <c r="T29" s="9">
        <v>3</v>
      </c>
      <c r="U29" s="9">
        <v>10</v>
      </c>
      <c r="V29" s="9"/>
      <c r="W29" s="10"/>
      <c r="X29" s="38"/>
      <c r="Y29" s="7"/>
      <c r="Z29" s="7"/>
      <c r="AA29" s="7"/>
      <c r="AB29" s="10"/>
      <c r="AC29" s="9"/>
      <c r="AD29" s="9"/>
      <c r="AE29" s="9"/>
      <c r="AF29" s="9"/>
      <c r="AG29" s="10"/>
      <c r="AH29" s="11"/>
      <c r="AI29" s="25"/>
      <c r="AJ29" s="25"/>
      <c r="AK29" s="25"/>
      <c r="AL29" s="26"/>
      <c r="AM29" s="56"/>
      <c r="AN29" s="40">
        <f t="shared" si="2"/>
        <v>3</v>
      </c>
      <c r="AO29" s="40">
        <f t="shared" si="2"/>
        <v>10</v>
      </c>
      <c r="AP29" s="40">
        <f t="shared" si="2"/>
        <v>0</v>
      </c>
      <c r="AQ29" s="32">
        <f t="shared" si="2"/>
        <v>0</v>
      </c>
    </row>
    <row r="30" spans="1:43" ht="16.5" thickBot="1" x14ac:dyDescent="0.3">
      <c r="A30" s="27"/>
      <c r="B30" s="66" t="s">
        <v>166</v>
      </c>
      <c r="C30" s="12" t="s">
        <v>76</v>
      </c>
      <c r="D30" s="39"/>
      <c r="E30" s="7"/>
      <c r="F30" s="9"/>
      <c r="G30" s="9"/>
      <c r="H30" s="10"/>
      <c r="I30" s="38"/>
      <c r="J30" s="7"/>
      <c r="K30" s="9"/>
      <c r="L30" s="9"/>
      <c r="M30" s="18"/>
      <c r="N30" s="20"/>
      <c r="O30" s="9"/>
      <c r="P30" s="9"/>
      <c r="Q30" s="9"/>
      <c r="R30" s="10"/>
      <c r="S30" s="38"/>
      <c r="T30" s="7"/>
      <c r="U30" s="9"/>
      <c r="V30" s="9"/>
      <c r="W30" s="10"/>
      <c r="X30" s="38"/>
      <c r="Y30" s="7"/>
      <c r="Z30" s="9"/>
      <c r="AA30" s="9"/>
      <c r="AB30" s="10"/>
      <c r="AC30" s="38" t="s">
        <v>17</v>
      </c>
      <c r="AD30" s="7">
        <v>5</v>
      </c>
      <c r="AE30" s="9">
        <v>14</v>
      </c>
      <c r="AF30" s="9"/>
      <c r="AG30" s="10"/>
      <c r="AH30" s="38"/>
      <c r="AI30" s="7"/>
      <c r="AJ30" s="9"/>
      <c r="AK30" s="9"/>
      <c r="AL30" s="10"/>
      <c r="AM30" s="39"/>
      <c r="AN30" s="40">
        <f t="shared" si="2"/>
        <v>5</v>
      </c>
      <c r="AO30" s="40">
        <f t="shared" si="2"/>
        <v>14</v>
      </c>
      <c r="AP30" s="40">
        <f t="shared" si="2"/>
        <v>0</v>
      </c>
      <c r="AQ30" s="119">
        <f t="shared" si="2"/>
        <v>0</v>
      </c>
    </row>
    <row r="31" spans="1:43" s="23" customFormat="1" ht="16.5" thickBot="1" x14ac:dyDescent="0.3">
      <c r="A31" s="42"/>
      <c r="B31" s="43" t="s">
        <v>89</v>
      </c>
      <c r="C31" s="44"/>
      <c r="D31" s="87"/>
      <c r="E31" s="44">
        <f>SUM(E5:E30)</f>
        <v>20</v>
      </c>
      <c r="F31" s="44">
        <f t="shared" ref="F31:H31" si="3">SUM(F5:F30)</f>
        <v>52</v>
      </c>
      <c r="G31" s="44">
        <f t="shared" si="3"/>
        <v>0</v>
      </c>
      <c r="H31" s="44">
        <f t="shared" si="3"/>
        <v>10</v>
      </c>
      <c r="I31" s="87"/>
      <c r="J31" s="44">
        <f>SUM(J5:J30)</f>
        <v>29</v>
      </c>
      <c r="K31" s="44">
        <f t="shared" ref="K31:AL31" si="4">SUM(K5:K30)</f>
        <v>88</v>
      </c>
      <c r="L31" s="44">
        <f t="shared" si="4"/>
        <v>0</v>
      </c>
      <c r="M31" s="45">
        <f t="shared" si="4"/>
        <v>10</v>
      </c>
      <c r="N31" s="88"/>
      <c r="O31" s="44">
        <f t="shared" si="4"/>
        <v>29</v>
      </c>
      <c r="P31" s="44">
        <f t="shared" si="4"/>
        <v>84</v>
      </c>
      <c r="Q31" s="44">
        <f t="shared" si="4"/>
        <v>0</v>
      </c>
      <c r="R31" s="44">
        <f t="shared" si="4"/>
        <v>10</v>
      </c>
      <c r="S31" s="87"/>
      <c r="T31" s="44">
        <f t="shared" si="4"/>
        <v>21</v>
      </c>
      <c r="U31" s="44">
        <f t="shared" si="4"/>
        <v>62</v>
      </c>
      <c r="V31" s="44">
        <f t="shared" si="4"/>
        <v>0</v>
      </c>
      <c r="W31" s="45">
        <f t="shared" si="4"/>
        <v>0</v>
      </c>
      <c r="X31" s="88"/>
      <c r="Y31" s="44">
        <f t="shared" si="4"/>
        <v>0</v>
      </c>
      <c r="Z31" s="44">
        <f t="shared" si="4"/>
        <v>0</v>
      </c>
      <c r="AA31" s="44">
        <f t="shared" si="4"/>
        <v>0</v>
      </c>
      <c r="AB31" s="44">
        <f t="shared" si="4"/>
        <v>0</v>
      </c>
      <c r="AC31" s="87"/>
      <c r="AD31" s="44">
        <f t="shared" si="4"/>
        <v>8</v>
      </c>
      <c r="AE31" s="44">
        <f t="shared" si="4"/>
        <v>28</v>
      </c>
      <c r="AF31" s="44">
        <f t="shared" si="4"/>
        <v>0</v>
      </c>
      <c r="AG31" s="45">
        <f t="shared" si="4"/>
        <v>0</v>
      </c>
      <c r="AH31" s="88"/>
      <c r="AI31" s="44">
        <f t="shared" si="4"/>
        <v>0</v>
      </c>
      <c r="AJ31" s="44">
        <f t="shared" si="4"/>
        <v>0</v>
      </c>
      <c r="AK31" s="44">
        <f t="shared" si="4"/>
        <v>0</v>
      </c>
      <c r="AL31" s="44">
        <f t="shared" si="4"/>
        <v>0</v>
      </c>
      <c r="AM31" s="87"/>
      <c r="AN31" s="44">
        <f>SUM(AN5:AN30)</f>
        <v>107</v>
      </c>
      <c r="AO31" s="44">
        <f t="shared" ref="AO31:AP31" si="5">SUM(AO5:AO30)</f>
        <v>314</v>
      </c>
      <c r="AP31" s="44">
        <f t="shared" si="5"/>
        <v>0</v>
      </c>
      <c r="AQ31" s="45">
        <f>SUM(AQ5:AQ30)</f>
        <v>30</v>
      </c>
    </row>
    <row r="33" spans="1:43" ht="16.5" thickBot="1" x14ac:dyDescent="0.3">
      <c r="A33" s="200" t="s">
        <v>87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</row>
    <row r="34" spans="1:43" x14ac:dyDescent="0.25">
      <c r="A34" s="194" t="s">
        <v>0</v>
      </c>
      <c r="B34" s="199" t="s">
        <v>160</v>
      </c>
      <c r="C34" s="201" t="s">
        <v>2</v>
      </c>
      <c r="D34" s="190" t="s">
        <v>3</v>
      </c>
      <c r="E34" s="190"/>
      <c r="F34" s="190"/>
      <c r="G34" s="190"/>
      <c r="H34" s="191"/>
      <c r="I34" s="188" t="s">
        <v>4</v>
      </c>
      <c r="J34" s="188"/>
      <c r="K34" s="188"/>
      <c r="L34" s="188"/>
      <c r="M34" s="189"/>
      <c r="N34" s="188" t="s">
        <v>5</v>
      </c>
      <c r="O34" s="188"/>
      <c r="P34" s="188"/>
      <c r="Q34" s="188"/>
      <c r="R34" s="189"/>
      <c r="S34" s="188" t="s">
        <v>6</v>
      </c>
      <c r="T34" s="188"/>
      <c r="U34" s="188"/>
      <c r="V34" s="188"/>
      <c r="W34" s="189"/>
      <c r="X34" s="192" t="s">
        <v>7</v>
      </c>
      <c r="Y34" s="190"/>
      <c r="Z34" s="190"/>
      <c r="AA34" s="190"/>
      <c r="AB34" s="191"/>
      <c r="AC34" s="192" t="s">
        <v>8</v>
      </c>
      <c r="AD34" s="190"/>
      <c r="AE34" s="190"/>
      <c r="AF34" s="190"/>
      <c r="AG34" s="191"/>
      <c r="AH34" s="188" t="s">
        <v>9</v>
      </c>
      <c r="AI34" s="188"/>
      <c r="AJ34" s="188"/>
      <c r="AK34" s="188"/>
      <c r="AL34" s="189"/>
      <c r="AM34" s="192" t="s">
        <v>10</v>
      </c>
      <c r="AN34" s="190"/>
      <c r="AO34" s="190"/>
      <c r="AP34" s="190"/>
      <c r="AQ34" s="191"/>
    </row>
    <row r="35" spans="1:43" ht="31.5" x14ac:dyDescent="0.25">
      <c r="A35" s="195"/>
      <c r="B35" s="197"/>
      <c r="C35" s="202"/>
      <c r="D35" s="37" t="s">
        <v>11</v>
      </c>
      <c r="E35" s="36" t="s">
        <v>12</v>
      </c>
      <c r="F35" s="36" t="s">
        <v>13</v>
      </c>
      <c r="G35" s="36" t="s">
        <v>14</v>
      </c>
      <c r="H35" s="5" t="s">
        <v>15</v>
      </c>
      <c r="I35" s="37" t="s">
        <v>11</v>
      </c>
      <c r="J35" s="36" t="s">
        <v>12</v>
      </c>
      <c r="K35" s="36" t="s">
        <v>13</v>
      </c>
      <c r="L35" s="36" t="s">
        <v>14</v>
      </c>
      <c r="M35" s="5" t="s">
        <v>15</v>
      </c>
      <c r="N35" s="37" t="s">
        <v>11</v>
      </c>
      <c r="O35" s="36" t="s">
        <v>12</v>
      </c>
      <c r="P35" s="36" t="s">
        <v>13</v>
      </c>
      <c r="Q35" s="36" t="s">
        <v>14</v>
      </c>
      <c r="R35" s="5" t="s">
        <v>15</v>
      </c>
      <c r="S35" s="37" t="s">
        <v>11</v>
      </c>
      <c r="T35" s="36" t="s">
        <v>12</v>
      </c>
      <c r="U35" s="36" t="s">
        <v>13</v>
      </c>
      <c r="V35" s="36" t="s">
        <v>14</v>
      </c>
      <c r="W35" s="5" t="s">
        <v>15</v>
      </c>
      <c r="X35" s="35" t="s">
        <v>11</v>
      </c>
      <c r="Y35" s="36" t="s">
        <v>12</v>
      </c>
      <c r="Z35" s="36" t="s">
        <v>13</v>
      </c>
      <c r="AA35" s="36" t="s">
        <v>14</v>
      </c>
      <c r="AB35" s="5" t="s">
        <v>15</v>
      </c>
      <c r="AC35" s="35" t="s">
        <v>11</v>
      </c>
      <c r="AD35" s="36" t="s">
        <v>12</v>
      </c>
      <c r="AE35" s="36" t="s">
        <v>13</v>
      </c>
      <c r="AF35" s="36" t="s">
        <v>14</v>
      </c>
      <c r="AG35" s="5" t="s">
        <v>15</v>
      </c>
      <c r="AH35" s="37" t="s">
        <v>11</v>
      </c>
      <c r="AI35" s="36" t="s">
        <v>12</v>
      </c>
      <c r="AJ35" s="36" t="s">
        <v>13</v>
      </c>
      <c r="AK35" s="36" t="s">
        <v>14</v>
      </c>
      <c r="AL35" s="5" t="s">
        <v>15</v>
      </c>
      <c r="AM35" s="35" t="s">
        <v>11</v>
      </c>
      <c r="AN35" s="36" t="s">
        <v>12</v>
      </c>
      <c r="AO35" s="36" t="s">
        <v>13</v>
      </c>
      <c r="AP35" s="36" t="s">
        <v>14</v>
      </c>
      <c r="AQ35" s="5" t="s">
        <v>15</v>
      </c>
    </row>
    <row r="36" spans="1:43" x14ac:dyDescent="0.25">
      <c r="A36" s="6"/>
      <c r="B36" s="1" t="s">
        <v>49</v>
      </c>
      <c r="C36" s="10"/>
      <c r="D36" s="20" t="s">
        <v>17</v>
      </c>
      <c r="E36" s="9">
        <v>3</v>
      </c>
      <c r="F36" s="9">
        <v>10</v>
      </c>
      <c r="G36" s="9"/>
      <c r="H36" s="10"/>
      <c r="I36" s="38"/>
      <c r="J36" s="7"/>
      <c r="K36" s="9"/>
      <c r="L36" s="9"/>
      <c r="M36" s="10"/>
      <c r="N36" s="9"/>
      <c r="O36" s="9"/>
      <c r="P36" s="9"/>
      <c r="Q36" s="9"/>
      <c r="R36" s="10"/>
      <c r="S36" s="38"/>
      <c r="T36" s="7"/>
      <c r="U36" s="9"/>
      <c r="V36" s="9"/>
      <c r="W36" s="10"/>
      <c r="X36" s="122"/>
      <c r="Y36" s="22"/>
      <c r="Z36" s="22"/>
      <c r="AA36" s="22"/>
      <c r="AB36" s="123"/>
      <c r="AC36" s="8"/>
      <c r="AD36" s="7"/>
      <c r="AE36" s="9"/>
      <c r="AF36" s="9"/>
      <c r="AG36" s="10"/>
      <c r="AH36" s="38"/>
      <c r="AI36" s="7"/>
      <c r="AJ36" s="9"/>
      <c r="AK36" s="9"/>
      <c r="AL36" s="10"/>
      <c r="AM36" s="39"/>
      <c r="AN36" s="40">
        <f t="shared" ref="AN36:AQ38" si="6">E36+J36+O36+T36+Y36+AD36+AI36</f>
        <v>3</v>
      </c>
      <c r="AO36" s="40">
        <f t="shared" si="6"/>
        <v>10</v>
      </c>
      <c r="AP36" s="40">
        <f t="shared" si="6"/>
        <v>0</v>
      </c>
      <c r="AQ36" s="32">
        <f t="shared" si="6"/>
        <v>0</v>
      </c>
    </row>
    <row r="37" spans="1:43" x14ac:dyDescent="0.25">
      <c r="A37" s="6"/>
      <c r="B37" s="1" t="s">
        <v>22</v>
      </c>
      <c r="C37" s="10"/>
      <c r="D37" s="38" t="s">
        <v>17</v>
      </c>
      <c r="E37" s="7">
        <v>3</v>
      </c>
      <c r="F37" s="9">
        <v>10</v>
      </c>
      <c r="G37" s="9"/>
      <c r="H37" s="10"/>
      <c r="I37" s="38"/>
      <c r="J37" s="7"/>
      <c r="K37" s="9"/>
      <c r="L37" s="9"/>
      <c r="M37" s="10"/>
      <c r="N37" s="34"/>
      <c r="O37" s="110"/>
      <c r="P37" s="110"/>
      <c r="Q37" s="110"/>
      <c r="R37" s="116"/>
      <c r="S37" s="38"/>
      <c r="T37" s="7"/>
      <c r="U37" s="9"/>
      <c r="V37" s="9"/>
      <c r="W37" s="10"/>
      <c r="X37" s="39"/>
      <c r="Y37" s="9"/>
      <c r="Z37" s="9"/>
      <c r="AA37" s="9"/>
      <c r="AB37" s="64"/>
      <c r="AC37" s="39"/>
      <c r="AD37" s="7"/>
      <c r="AE37" s="9"/>
      <c r="AF37" s="9"/>
      <c r="AG37" s="10"/>
      <c r="AH37" s="38"/>
      <c r="AI37" s="7"/>
      <c r="AJ37" s="9"/>
      <c r="AK37" s="9"/>
      <c r="AL37" s="10"/>
      <c r="AM37" s="39"/>
      <c r="AN37" s="40">
        <f t="shared" si="6"/>
        <v>3</v>
      </c>
      <c r="AO37" s="40">
        <f t="shared" si="6"/>
        <v>10</v>
      </c>
      <c r="AP37" s="40">
        <f t="shared" si="6"/>
        <v>0</v>
      </c>
      <c r="AQ37" s="32">
        <f t="shared" si="6"/>
        <v>0</v>
      </c>
    </row>
    <row r="38" spans="1:43" ht="16.5" thickBot="1" x14ac:dyDescent="0.3">
      <c r="A38" s="27"/>
      <c r="B38" s="121" t="s">
        <v>23</v>
      </c>
      <c r="C38" s="18"/>
      <c r="D38" s="38" t="s">
        <v>17</v>
      </c>
      <c r="E38" s="7">
        <v>3</v>
      </c>
      <c r="F38" s="9">
        <v>10</v>
      </c>
      <c r="G38" s="9"/>
      <c r="H38" s="10"/>
      <c r="I38" s="38"/>
      <c r="J38" s="7"/>
      <c r="K38" s="9"/>
      <c r="L38" s="9"/>
      <c r="M38" s="10"/>
      <c r="N38" s="9"/>
      <c r="O38" s="9"/>
      <c r="P38" s="9"/>
      <c r="Q38" s="9"/>
      <c r="R38" s="18"/>
      <c r="S38" s="38"/>
      <c r="T38" s="7"/>
      <c r="U38" s="9"/>
      <c r="V38" s="9"/>
      <c r="W38" s="10"/>
      <c r="X38" s="124"/>
      <c r="Y38" s="125"/>
      <c r="Z38" s="125"/>
      <c r="AA38" s="125"/>
      <c r="AB38" s="126"/>
      <c r="AC38" s="30"/>
      <c r="AD38" s="46"/>
      <c r="AE38" s="17"/>
      <c r="AF38" s="17"/>
      <c r="AG38" s="18"/>
      <c r="AH38" s="38"/>
      <c r="AI38" s="7"/>
      <c r="AJ38" s="9"/>
      <c r="AK38" s="9"/>
      <c r="AL38" s="10"/>
      <c r="AM38" s="39"/>
      <c r="AN38" s="40">
        <f t="shared" si="6"/>
        <v>3</v>
      </c>
      <c r="AO38" s="40">
        <f t="shared" si="6"/>
        <v>10</v>
      </c>
      <c r="AP38" s="40">
        <f t="shared" si="6"/>
        <v>0</v>
      </c>
      <c r="AQ38" s="119">
        <f t="shared" si="6"/>
        <v>0</v>
      </c>
    </row>
    <row r="39" spans="1:43" s="23" customFormat="1" ht="32.25" thickBot="1" x14ac:dyDescent="0.3">
      <c r="A39" s="42"/>
      <c r="B39" s="43" t="s">
        <v>24</v>
      </c>
      <c r="C39" s="44"/>
      <c r="D39" s="87"/>
      <c r="E39" s="44">
        <f>SUM(E36:E38)</f>
        <v>9</v>
      </c>
      <c r="F39" s="44">
        <f>SUM(F36:F38)</f>
        <v>30</v>
      </c>
      <c r="G39" s="44">
        <f>SUM(G36:G38)</f>
        <v>0</v>
      </c>
      <c r="H39" s="44">
        <f>SUM(H36:H38)</f>
        <v>0</v>
      </c>
      <c r="I39" s="87">
        <f t="shared" ref="I39:AQ39" si="7">SUM(I36:I38)</f>
        <v>0</v>
      </c>
      <c r="J39" s="44">
        <f t="shared" si="7"/>
        <v>0</v>
      </c>
      <c r="K39" s="44">
        <f t="shared" si="7"/>
        <v>0</v>
      </c>
      <c r="L39" s="44">
        <f t="shared" si="7"/>
        <v>0</v>
      </c>
      <c r="M39" s="45">
        <f t="shared" si="7"/>
        <v>0</v>
      </c>
      <c r="N39" s="88">
        <f t="shared" si="7"/>
        <v>0</v>
      </c>
      <c r="O39" s="44">
        <f t="shared" si="7"/>
        <v>0</v>
      </c>
      <c r="P39" s="44">
        <f t="shared" si="7"/>
        <v>0</v>
      </c>
      <c r="Q39" s="44">
        <f t="shared" si="7"/>
        <v>0</v>
      </c>
      <c r="R39" s="44">
        <f t="shared" si="7"/>
        <v>0</v>
      </c>
      <c r="S39" s="87">
        <f t="shared" si="7"/>
        <v>0</v>
      </c>
      <c r="T39" s="44">
        <f t="shared" si="7"/>
        <v>0</v>
      </c>
      <c r="U39" s="44">
        <f t="shared" si="7"/>
        <v>0</v>
      </c>
      <c r="V39" s="44">
        <f t="shared" si="7"/>
        <v>0</v>
      </c>
      <c r="W39" s="45">
        <f t="shared" si="7"/>
        <v>0</v>
      </c>
      <c r="X39" s="90">
        <f t="shared" si="7"/>
        <v>0</v>
      </c>
      <c r="Y39" s="120">
        <f t="shared" si="7"/>
        <v>0</v>
      </c>
      <c r="Z39" s="120">
        <f t="shared" si="7"/>
        <v>0</v>
      </c>
      <c r="AA39" s="120">
        <f t="shared" si="7"/>
        <v>0</v>
      </c>
      <c r="AB39" s="120">
        <f t="shared" si="7"/>
        <v>0</v>
      </c>
      <c r="AC39" s="89">
        <f t="shared" si="7"/>
        <v>0</v>
      </c>
      <c r="AD39" s="120">
        <f t="shared" si="7"/>
        <v>0</v>
      </c>
      <c r="AE39" s="120">
        <f t="shared" si="7"/>
        <v>0</v>
      </c>
      <c r="AF39" s="120">
        <f t="shared" si="7"/>
        <v>0</v>
      </c>
      <c r="AG39" s="127">
        <f t="shared" si="7"/>
        <v>0</v>
      </c>
      <c r="AH39" s="88">
        <f t="shared" si="7"/>
        <v>0</v>
      </c>
      <c r="AI39" s="44">
        <f t="shared" si="7"/>
        <v>0</v>
      </c>
      <c r="AJ39" s="44">
        <f t="shared" si="7"/>
        <v>0</v>
      </c>
      <c r="AK39" s="44">
        <f t="shared" si="7"/>
        <v>0</v>
      </c>
      <c r="AL39" s="44">
        <f t="shared" si="7"/>
        <v>0</v>
      </c>
      <c r="AM39" s="87">
        <f t="shared" si="7"/>
        <v>0</v>
      </c>
      <c r="AN39" s="44">
        <f t="shared" si="7"/>
        <v>9</v>
      </c>
      <c r="AO39" s="44">
        <f t="shared" si="7"/>
        <v>30</v>
      </c>
      <c r="AP39" s="44">
        <f>SUM(AP36:AP38)</f>
        <v>0</v>
      </c>
      <c r="AQ39" s="45">
        <f t="shared" si="7"/>
        <v>0</v>
      </c>
    </row>
    <row r="41" spans="1:43" ht="16.5" thickBot="1" x14ac:dyDescent="0.3">
      <c r="A41" s="200" t="s">
        <v>82</v>
      </c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</row>
    <row r="42" spans="1:43" x14ac:dyDescent="0.25">
      <c r="A42" s="194" t="s">
        <v>0</v>
      </c>
      <c r="B42" s="196" t="s">
        <v>161</v>
      </c>
      <c r="C42" s="196" t="s">
        <v>2</v>
      </c>
      <c r="D42" s="192" t="s">
        <v>3</v>
      </c>
      <c r="E42" s="190"/>
      <c r="F42" s="190"/>
      <c r="G42" s="190"/>
      <c r="H42" s="191"/>
      <c r="I42" s="188" t="s">
        <v>4</v>
      </c>
      <c r="J42" s="188"/>
      <c r="K42" s="188"/>
      <c r="L42" s="188"/>
      <c r="M42" s="189"/>
      <c r="N42" s="188" t="s">
        <v>5</v>
      </c>
      <c r="O42" s="188"/>
      <c r="P42" s="188"/>
      <c r="Q42" s="188"/>
      <c r="R42" s="189"/>
      <c r="S42" s="188" t="s">
        <v>6</v>
      </c>
      <c r="T42" s="188"/>
      <c r="U42" s="188"/>
      <c r="V42" s="188"/>
      <c r="W42" s="189"/>
      <c r="X42" s="188" t="s">
        <v>7</v>
      </c>
      <c r="Y42" s="188"/>
      <c r="Z42" s="188"/>
      <c r="AA42" s="188"/>
      <c r="AB42" s="189"/>
      <c r="AC42" s="188" t="s">
        <v>8</v>
      </c>
      <c r="AD42" s="188"/>
      <c r="AE42" s="188"/>
      <c r="AF42" s="188"/>
      <c r="AG42" s="189"/>
      <c r="AH42" s="188" t="s">
        <v>9</v>
      </c>
      <c r="AI42" s="188"/>
      <c r="AJ42" s="188"/>
      <c r="AK42" s="188"/>
      <c r="AL42" s="189"/>
      <c r="AM42" s="192" t="s">
        <v>25</v>
      </c>
      <c r="AN42" s="190"/>
      <c r="AO42" s="190"/>
      <c r="AP42" s="190"/>
      <c r="AQ42" s="191"/>
    </row>
    <row r="43" spans="1:43" ht="31.5" x14ac:dyDescent="0.25">
      <c r="A43" s="195"/>
      <c r="B43" s="197"/>
      <c r="C43" s="197"/>
      <c r="D43" s="35" t="s">
        <v>11</v>
      </c>
      <c r="E43" s="36" t="s">
        <v>12</v>
      </c>
      <c r="F43" s="36" t="s">
        <v>13</v>
      </c>
      <c r="G43" s="36" t="s">
        <v>14</v>
      </c>
      <c r="H43" s="5" t="s">
        <v>15</v>
      </c>
      <c r="I43" s="37" t="s">
        <v>11</v>
      </c>
      <c r="J43" s="36" t="s">
        <v>12</v>
      </c>
      <c r="K43" s="36" t="s">
        <v>13</v>
      </c>
      <c r="L43" s="36" t="s">
        <v>14</v>
      </c>
      <c r="M43" s="5" t="s">
        <v>15</v>
      </c>
      <c r="N43" s="37" t="s">
        <v>11</v>
      </c>
      <c r="O43" s="36" t="s">
        <v>12</v>
      </c>
      <c r="P43" s="36" t="s">
        <v>13</v>
      </c>
      <c r="Q43" s="36" t="s">
        <v>14</v>
      </c>
      <c r="R43" s="5" t="s">
        <v>15</v>
      </c>
      <c r="S43" s="37" t="s">
        <v>11</v>
      </c>
      <c r="T43" s="36" t="s">
        <v>12</v>
      </c>
      <c r="U43" s="36" t="s">
        <v>13</v>
      </c>
      <c r="V43" s="36" t="s">
        <v>14</v>
      </c>
      <c r="W43" s="5" t="s">
        <v>15</v>
      </c>
      <c r="X43" s="37" t="s">
        <v>11</v>
      </c>
      <c r="Y43" s="36" t="s">
        <v>12</v>
      </c>
      <c r="Z43" s="36" t="s">
        <v>13</v>
      </c>
      <c r="AA43" s="36" t="s">
        <v>14</v>
      </c>
      <c r="AB43" s="5" t="s">
        <v>15</v>
      </c>
      <c r="AC43" s="37" t="s">
        <v>11</v>
      </c>
      <c r="AD43" s="36" t="s">
        <v>12</v>
      </c>
      <c r="AE43" s="36" t="s">
        <v>13</v>
      </c>
      <c r="AF43" s="36" t="s">
        <v>14</v>
      </c>
      <c r="AG43" s="5" t="s">
        <v>15</v>
      </c>
      <c r="AH43" s="37" t="s">
        <v>11</v>
      </c>
      <c r="AI43" s="36" t="s">
        <v>12</v>
      </c>
      <c r="AJ43" s="36" t="s">
        <v>13</v>
      </c>
      <c r="AK43" s="36" t="s">
        <v>14</v>
      </c>
      <c r="AL43" s="5" t="s">
        <v>15</v>
      </c>
      <c r="AM43" s="35" t="s">
        <v>11</v>
      </c>
      <c r="AN43" s="36" t="s">
        <v>12</v>
      </c>
      <c r="AO43" s="36" t="s">
        <v>13</v>
      </c>
      <c r="AP43" s="36" t="s">
        <v>14</v>
      </c>
      <c r="AQ43" s="5" t="s">
        <v>15</v>
      </c>
    </row>
    <row r="44" spans="1:43" x14ac:dyDescent="0.25">
      <c r="A44" s="6"/>
      <c r="B44" s="1" t="s">
        <v>140</v>
      </c>
      <c r="C44" s="132" t="s">
        <v>57</v>
      </c>
      <c r="D44" s="39"/>
      <c r="E44" s="7"/>
      <c r="F44" s="9"/>
      <c r="G44" s="9"/>
      <c r="H44" s="10"/>
      <c r="I44" s="38"/>
      <c r="J44" s="7"/>
      <c r="K44" s="9"/>
      <c r="L44" s="9"/>
      <c r="M44" s="10"/>
      <c r="N44" s="9"/>
      <c r="O44" s="9"/>
      <c r="P44" s="9"/>
      <c r="Q44" s="9"/>
      <c r="R44" s="10"/>
      <c r="S44" s="38" t="s">
        <v>16</v>
      </c>
      <c r="T44" s="7">
        <v>3</v>
      </c>
      <c r="U44" s="9"/>
      <c r="V44" s="9"/>
      <c r="W44" s="10">
        <v>10</v>
      </c>
      <c r="X44" s="38"/>
      <c r="Y44" s="7"/>
      <c r="Z44" s="9"/>
      <c r="AA44" s="9"/>
      <c r="AB44" s="10"/>
      <c r="AC44" s="38"/>
      <c r="AD44" s="7"/>
      <c r="AE44" s="9"/>
      <c r="AF44" s="9"/>
      <c r="AG44" s="10"/>
      <c r="AH44" s="38"/>
      <c r="AI44" s="7"/>
      <c r="AJ44" s="9"/>
      <c r="AK44" s="9"/>
      <c r="AL44" s="10"/>
      <c r="AM44" s="39"/>
      <c r="AN44" s="40">
        <f t="shared" ref="AN44:AQ49" si="8">E44+J44+O44+T44+Y44+AD44+AI44</f>
        <v>3</v>
      </c>
      <c r="AO44" s="40">
        <f t="shared" si="8"/>
        <v>0</v>
      </c>
      <c r="AP44" s="40">
        <f t="shared" si="8"/>
        <v>0</v>
      </c>
      <c r="AQ44" s="32">
        <f t="shared" si="8"/>
        <v>10</v>
      </c>
    </row>
    <row r="45" spans="1:43" x14ac:dyDescent="0.25">
      <c r="A45" s="6"/>
      <c r="B45" s="1" t="s">
        <v>141</v>
      </c>
      <c r="C45" s="133" t="s">
        <v>71</v>
      </c>
      <c r="D45" s="39"/>
      <c r="E45" s="7"/>
      <c r="F45" s="9"/>
      <c r="G45" s="9"/>
      <c r="H45" s="10"/>
      <c r="I45" s="38"/>
      <c r="J45" s="7"/>
      <c r="K45" s="9"/>
      <c r="L45" s="9"/>
      <c r="M45" s="10"/>
      <c r="N45" s="9"/>
      <c r="O45" s="9"/>
      <c r="P45" s="9"/>
      <c r="Q45" s="9"/>
      <c r="R45" s="7"/>
      <c r="S45" s="31"/>
      <c r="T45" s="22"/>
      <c r="U45" s="22"/>
      <c r="V45" s="22"/>
      <c r="W45" s="118"/>
      <c r="X45" s="38" t="s">
        <v>17</v>
      </c>
      <c r="Y45" s="7">
        <v>5</v>
      </c>
      <c r="Z45" s="9">
        <v>14</v>
      </c>
      <c r="AA45" s="9"/>
      <c r="AB45" s="10"/>
      <c r="AC45" s="38"/>
      <c r="AD45" s="7"/>
      <c r="AE45" s="9"/>
      <c r="AF45" s="9"/>
      <c r="AG45" s="10"/>
      <c r="AH45" s="38"/>
      <c r="AI45" s="7"/>
      <c r="AJ45" s="9"/>
      <c r="AK45" s="9"/>
      <c r="AL45" s="10"/>
      <c r="AM45" s="39"/>
      <c r="AN45" s="40">
        <f t="shared" si="8"/>
        <v>5</v>
      </c>
      <c r="AO45" s="40">
        <f t="shared" si="8"/>
        <v>14</v>
      </c>
      <c r="AP45" s="40">
        <f t="shared" si="8"/>
        <v>0</v>
      </c>
      <c r="AQ45" s="32">
        <f t="shared" si="8"/>
        <v>0</v>
      </c>
    </row>
    <row r="46" spans="1:43" ht="15.75" customHeight="1" x14ac:dyDescent="0.25">
      <c r="A46" s="6"/>
      <c r="B46" s="1" t="s">
        <v>142</v>
      </c>
      <c r="C46" s="133"/>
      <c r="D46" s="39"/>
      <c r="E46" s="7"/>
      <c r="F46" s="9"/>
      <c r="G46" s="9"/>
      <c r="H46" s="10"/>
      <c r="I46" s="9"/>
      <c r="J46" s="9"/>
      <c r="K46" s="9"/>
      <c r="L46" s="9"/>
      <c r="M46" s="10"/>
      <c r="N46" s="9"/>
      <c r="O46" s="9"/>
      <c r="P46" s="9"/>
      <c r="Q46" s="9"/>
      <c r="R46" s="10"/>
      <c r="S46" s="38"/>
      <c r="T46" s="7"/>
      <c r="U46" s="9"/>
      <c r="V46" s="9"/>
      <c r="W46" s="10"/>
      <c r="X46" s="38"/>
      <c r="Y46" s="7"/>
      <c r="Z46" s="9"/>
      <c r="AA46" s="9"/>
      <c r="AB46" s="10"/>
      <c r="AC46" s="38" t="s">
        <v>16</v>
      </c>
      <c r="AD46" s="7">
        <v>3</v>
      </c>
      <c r="AE46" s="9">
        <v>14</v>
      </c>
      <c r="AF46" s="9"/>
      <c r="AG46" s="10"/>
      <c r="AH46" s="38"/>
      <c r="AI46" s="7"/>
      <c r="AJ46" s="9"/>
      <c r="AK46" s="9"/>
      <c r="AL46" s="10"/>
      <c r="AM46" s="39"/>
      <c r="AN46" s="40">
        <f t="shared" si="8"/>
        <v>3</v>
      </c>
      <c r="AO46" s="40">
        <f t="shared" si="8"/>
        <v>14</v>
      </c>
      <c r="AP46" s="40">
        <f t="shared" si="8"/>
        <v>0</v>
      </c>
      <c r="AQ46" s="32">
        <f t="shared" si="8"/>
        <v>0</v>
      </c>
    </row>
    <row r="47" spans="1:43" x14ac:dyDescent="0.25">
      <c r="A47" s="6"/>
      <c r="B47" s="1" t="s">
        <v>143</v>
      </c>
      <c r="C47" s="133" t="s">
        <v>18</v>
      </c>
      <c r="D47" s="39"/>
      <c r="E47" s="7"/>
      <c r="F47" s="9"/>
      <c r="G47" s="9"/>
      <c r="H47" s="10"/>
      <c r="I47" s="38"/>
      <c r="J47" s="7"/>
      <c r="K47" s="9"/>
      <c r="L47" s="9"/>
      <c r="M47" s="10"/>
      <c r="N47" s="9"/>
      <c r="O47" s="9"/>
      <c r="P47" s="9"/>
      <c r="Q47" s="9"/>
      <c r="R47" s="10"/>
      <c r="S47" s="38" t="s">
        <v>16</v>
      </c>
      <c r="T47" s="7">
        <v>3</v>
      </c>
      <c r="U47" s="9">
        <v>10</v>
      </c>
      <c r="V47" s="9"/>
      <c r="W47" s="10"/>
      <c r="X47" s="38"/>
      <c r="Y47" s="7"/>
      <c r="Z47" s="9"/>
      <c r="AA47" s="9"/>
      <c r="AB47" s="10"/>
      <c r="AC47" s="38"/>
      <c r="AD47" s="7"/>
      <c r="AE47" s="9"/>
      <c r="AF47" s="9"/>
      <c r="AG47" s="10"/>
      <c r="AH47" s="38"/>
      <c r="AI47" s="7"/>
      <c r="AJ47" s="9"/>
      <c r="AK47" s="9"/>
      <c r="AL47" s="10"/>
      <c r="AM47" s="39"/>
      <c r="AN47" s="40">
        <f t="shared" si="8"/>
        <v>3</v>
      </c>
      <c r="AO47" s="40">
        <f t="shared" si="8"/>
        <v>10</v>
      </c>
      <c r="AP47" s="40">
        <f t="shared" si="8"/>
        <v>0</v>
      </c>
      <c r="AQ47" s="32">
        <f t="shared" si="8"/>
        <v>0</v>
      </c>
    </row>
    <row r="48" spans="1:43" x14ac:dyDescent="0.25">
      <c r="A48" s="6"/>
      <c r="B48" s="1" t="s">
        <v>144</v>
      </c>
      <c r="C48" s="133" t="s">
        <v>71</v>
      </c>
      <c r="D48" s="39"/>
      <c r="E48" s="7"/>
      <c r="F48" s="9"/>
      <c r="G48" s="9"/>
      <c r="H48" s="10"/>
      <c r="I48" s="38"/>
      <c r="J48" s="7"/>
      <c r="K48" s="9"/>
      <c r="L48" s="9"/>
      <c r="M48" s="10"/>
      <c r="N48" s="9"/>
      <c r="O48" s="9"/>
      <c r="P48" s="9"/>
      <c r="Q48" s="9"/>
      <c r="R48" s="10"/>
      <c r="S48" s="38"/>
      <c r="T48" s="7"/>
      <c r="U48" s="9"/>
      <c r="V48" s="9"/>
      <c r="W48" s="10"/>
      <c r="X48" s="38"/>
      <c r="Y48" s="7"/>
      <c r="Z48" s="9"/>
      <c r="AA48" s="9"/>
      <c r="AB48" s="10"/>
      <c r="AC48" s="38" t="s">
        <v>16</v>
      </c>
      <c r="AD48" s="7">
        <v>5</v>
      </c>
      <c r="AE48" s="9">
        <v>14</v>
      </c>
      <c r="AF48" s="9"/>
      <c r="AG48" s="10"/>
      <c r="AH48" s="38"/>
      <c r="AI48" s="7"/>
      <c r="AJ48" s="9"/>
      <c r="AK48" s="9"/>
      <c r="AL48" s="10"/>
      <c r="AM48" s="39"/>
      <c r="AN48" s="40">
        <f t="shared" si="8"/>
        <v>5</v>
      </c>
      <c r="AO48" s="40">
        <f t="shared" si="8"/>
        <v>14</v>
      </c>
      <c r="AP48" s="40">
        <f t="shared" si="8"/>
        <v>0</v>
      </c>
      <c r="AQ48" s="32">
        <f t="shared" si="8"/>
        <v>0</v>
      </c>
    </row>
    <row r="49" spans="1:43" ht="16.5" thickBot="1" x14ac:dyDescent="0.3">
      <c r="A49" s="6"/>
      <c r="B49" s="21" t="s">
        <v>145</v>
      </c>
      <c r="C49" s="133"/>
      <c r="D49" s="39"/>
      <c r="E49" s="7"/>
      <c r="F49" s="9"/>
      <c r="G49" s="9"/>
      <c r="H49" s="10"/>
      <c r="I49" s="38"/>
      <c r="J49" s="7"/>
      <c r="K49" s="9"/>
      <c r="L49" s="9"/>
      <c r="M49" s="10"/>
      <c r="N49" s="9"/>
      <c r="O49" s="9"/>
      <c r="P49" s="9"/>
      <c r="Q49" s="9"/>
      <c r="R49" s="10"/>
      <c r="S49" s="38"/>
      <c r="T49" s="7"/>
      <c r="U49" s="9"/>
      <c r="V49" s="9"/>
      <c r="W49" s="10"/>
      <c r="X49" s="38" t="s">
        <v>17</v>
      </c>
      <c r="Y49" s="7">
        <v>3</v>
      </c>
      <c r="Z49" s="9">
        <v>10</v>
      </c>
      <c r="AA49" s="9"/>
      <c r="AB49" s="10"/>
      <c r="AC49" s="38"/>
      <c r="AD49" s="7"/>
      <c r="AE49" s="9"/>
      <c r="AF49" s="9"/>
      <c r="AG49" s="10"/>
      <c r="AH49" s="38"/>
      <c r="AI49" s="7"/>
      <c r="AJ49" s="9"/>
      <c r="AK49" s="9"/>
      <c r="AL49" s="10"/>
      <c r="AM49" s="39"/>
      <c r="AN49" s="40">
        <f t="shared" si="8"/>
        <v>3</v>
      </c>
      <c r="AO49" s="40">
        <f t="shared" si="8"/>
        <v>10</v>
      </c>
      <c r="AP49" s="40">
        <f t="shared" si="8"/>
        <v>0</v>
      </c>
      <c r="AQ49" s="32">
        <f t="shared" si="8"/>
        <v>0</v>
      </c>
    </row>
    <row r="50" spans="1:43" s="23" customFormat="1" ht="16.5" thickBot="1" x14ac:dyDescent="0.3">
      <c r="A50" s="42"/>
      <c r="B50" s="43" t="s">
        <v>90</v>
      </c>
      <c r="C50" s="44"/>
      <c r="D50" s="87"/>
      <c r="E50" s="44">
        <f t="shared" ref="E50:AQ50" si="9">SUM(E44:E49)</f>
        <v>0</v>
      </c>
      <c r="F50" s="44">
        <f t="shared" si="9"/>
        <v>0</v>
      </c>
      <c r="G50" s="44">
        <f t="shared" si="9"/>
        <v>0</v>
      </c>
      <c r="H50" s="44">
        <f t="shared" si="9"/>
        <v>0</v>
      </c>
      <c r="I50" s="87">
        <f t="shared" si="9"/>
        <v>0</v>
      </c>
      <c r="J50" s="44">
        <f t="shared" si="9"/>
        <v>0</v>
      </c>
      <c r="K50" s="44">
        <f t="shared" si="9"/>
        <v>0</v>
      </c>
      <c r="L50" s="44">
        <f t="shared" si="9"/>
        <v>0</v>
      </c>
      <c r="M50" s="45">
        <f t="shared" si="9"/>
        <v>0</v>
      </c>
      <c r="N50" s="88">
        <f t="shared" si="9"/>
        <v>0</v>
      </c>
      <c r="O50" s="44">
        <f t="shared" si="9"/>
        <v>0</v>
      </c>
      <c r="P50" s="44">
        <f t="shared" si="9"/>
        <v>0</v>
      </c>
      <c r="Q50" s="44">
        <f t="shared" si="9"/>
        <v>0</v>
      </c>
      <c r="R50" s="44">
        <f t="shared" si="9"/>
        <v>0</v>
      </c>
      <c r="S50" s="87">
        <f t="shared" si="9"/>
        <v>0</v>
      </c>
      <c r="T50" s="44">
        <f t="shared" si="9"/>
        <v>6</v>
      </c>
      <c r="U50" s="44">
        <f t="shared" si="9"/>
        <v>10</v>
      </c>
      <c r="V50" s="44">
        <f t="shared" si="9"/>
        <v>0</v>
      </c>
      <c r="W50" s="45">
        <f t="shared" si="9"/>
        <v>10</v>
      </c>
      <c r="X50" s="88">
        <f t="shared" si="9"/>
        <v>0</v>
      </c>
      <c r="Y50" s="44">
        <f t="shared" si="9"/>
        <v>8</v>
      </c>
      <c r="Z50" s="44">
        <f t="shared" si="9"/>
        <v>24</v>
      </c>
      <c r="AA50" s="44">
        <f t="shared" si="9"/>
        <v>0</v>
      </c>
      <c r="AB50" s="44">
        <f t="shared" si="9"/>
        <v>0</v>
      </c>
      <c r="AC50" s="87">
        <f t="shared" si="9"/>
        <v>0</v>
      </c>
      <c r="AD50" s="44">
        <f t="shared" si="9"/>
        <v>8</v>
      </c>
      <c r="AE50" s="44">
        <f t="shared" si="9"/>
        <v>28</v>
      </c>
      <c r="AF50" s="44">
        <f t="shared" si="9"/>
        <v>0</v>
      </c>
      <c r="AG50" s="45">
        <f t="shared" si="9"/>
        <v>0</v>
      </c>
      <c r="AH50" s="88">
        <f t="shared" si="9"/>
        <v>0</v>
      </c>
      <c r="AI50" s="44">
        <f t="shared" si="9"/>
        <v>0</v>
      </c>
      <c r="AJ50" s="44">
        <f t="shared" si="9"/>
        <v>0</v>
      </c>
      <c r="AK50" s="44">
        <f t="shared" si="9"/>
        <v>0</v>
      </c>
      <c r="AL50" s="44">
        <f t="shared" si="9"/>
        <v>0</v>
      </c>
      <c r="AM50" s="87">
        <f t="shared" si="9"/>
        <v>0</v>
      </c>
      <c r="AN50" s="44">
        <f t="shared" si="9"/>
        <v>22</v>
      </c>
      <c r="AO50" s="44">
        <f t="shared" si="9"/>
        <v>62</v>
      </c>
      <c r="AP50" s="44">
        <f t="shared" si="9"/>
        <v>0</v>
      </c>
      <c r="AQ50" s="45">
        <f t="shared" si="9"/>
        <v>10</v>
      </c>
    </row>
    <row r="51" spans="1:43" x14ac:dyDescent="0.25">
      <c r="A51" s="13"/>
      <c r="B51" s="24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</row>
    <row r="52" spans="1:43" x14ac:dyDescent="0.25">
      <c r="A52" s="198" t="s">
        <v>30</v>
      </c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I52" s="198"/>
      <c r="AJ52" s="198"/>
      <c r="AK52" s="198"/>
      <c r="AL52" s="198"/>
      <c r="AM52" s="198"/>
      <c r="AN52" s="198"/>
      <c r="AO52" s="198"/>
      <c r="AP52" s="198"/>
      <c r="AQ52" s="198"/>
    </row>
    <row r="53" spans="1:43" ht="16.5" thickBot="1" x14ac:dyDescent="0.3">
      <c r="A53" s="200" t="s">
        <v>146</v>
      </c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200"/>
      <c r="AF53" s="200"/>
      <c r="AG53" s="200"/>
      <c r="AH53" s="200"/>
      <c r="AI53" s="200"/>
      <c r="AJ53" s="200"/>
      <c r="AK53" s="200"/>
      <c r="AL53" s="200"/>
      <c r="AM53" s="200"/>
      <c r="AN53" s="90"/>
      <c r="AO53" s="90"/>
      <c r="AP53" s="90"/>
      <c r="AQ53" s="90"/>
    </row>
    <row r="54" spans="1:43" x14ac:dyDescent="0.25">
      <c r="A54" s="194" t="s">
        <v>0</v>
      </c>
      <c r="B54" s="196" t="s">
        <v>1</v>
      </c>
      <c r="C54" s="196" t="s">
        <v>2</v>
      </c>
      <c r="D54" s="192" t="s">
        <v>3</v>
      </c>
      <c r="E54" s="190"/>
      <c r="F54" s="190"/>
      <c r="G54" s="190"/>
      <c r="H54" s="191"/>
      <c r="I54" s="188" t="s">
        <v>4</v>
      </c>
      <c r="J54" s="188"/>
      <c r="K54" s="188"/>
      <c r="L54" s="188"/>
      <c r="M54" s="189"/>
      <c r="N54" s="188" t="s">
        <v>5</v>
      </c>
      <c r="O54" s="188"/>
      <c r="P54" s="188"/>
      <c r="Q54" s="188"/>
      <c r="R54" s="189"/>
      <c r="S54" s="188" t="s">
        <v>6</v>
      </c>
      <c r="T54" s="188"/>
      <c r="U54" s="188"/>
      <c r="V54" s="188"/>
      <c r="W54" s="189"/>
      <c r="X54" s="188" t="s">
        <v>7</v>
      </c>
      <c r="Y54" s="188"/>
      <c r="Z54" s="188"/>
      <c r="AA54" s="188"/>
      <c r="AB54" s="189"/>
      <c r="AC54" s="188" t="s">
        <v>8</v>
      </c>
      <c r="AD54" s="188"/>
      <c r="AE54" s="188"/>
      <c r="AF54" s="188"/>
      <c r="AG54" s="189"/>
      <c r="AH54" s="188" t="s">
        <v>9</v>
      </c>
      <c r="AI54" s="188"/>
      <c r="AJ54" s="188"/>
      <c r="AK54" s="188"/>
      <c r="AL54" s="189"/>
      <c r="AM54" s="192" t="s">
        <v>25</v>
      </c>
      <c r="AN54" s="190"/>
      <c r="AO54" s="190"/>
      <c r="AP54" s="190"/>
      <c r="AQ54" s="191"/>
    </row>
    <row r="55" spans="1:43" ht="31.5" x14ac:dyDescent="0.25">
      <c r="A55" s="195"/>
      <c r="B55" s="197"/>
      <c r="C55" s="197"/>
      <c r="D55" s="35" t="s">
        <v>11</v>
      </c>
      <c r="E55" s="36" t="s">
        <v>12</v>
      </c>
      <c r="F55" s="36" t="s">
        <v>13</v>
      </c>
      <c r="G55" s="36" t="s">
        <v>14</v>
      </c>
      <c r="H55" s="5" t="s">
        <v>15</v>
      </c>
      <c r="I55" s="37" t="s">
        <v>11</v>
      </c>
      <c r="J55" s="36" t="s">
        <v>12</v>
      </c>
      <c r="K55" s="36" t="s">
        <v>13</v>
      </c>
      <c r="L55" s="36" t="s">
        <v>14</v>
      </c>
      <c r="M55" s="5" t="s">
        <v>15</v>
      </c>
      <c r="N55" s="37" t="s">
        <v>11</v>
      </c>
      <c r="O55" s="36" t="s">
        <v>12</v>
      </c>
      <c r="P55" s="36" t="s">
        <v>13</v>
      </c>
      <c r="Q55" s="36" t="s">
        <v>14</v>
      </c>
      <c r="R55" s="5" t="s">
        <v>15</v>
      </c>
      <c r="S55" s="37" t="s">
        <v>11</v>
      </c>
      <c r="T55" s="36" t="s">
        <v>12</v>
      </c>
      <c r="U55" s="36" t="s">
        <v>13</v>
      </c>
      <c r="V55" s="36" t="s">
        <v>14</v>
      </c>
      <c r="W55" s="5" t="s">
        <v>15</v>
      </c>
      <c r="X55" s="37" t="s">
        <v>11</v>
      </c>
      <c r="Y55" s="36" t="s">
        <v>12</v>
      </c>
      <c r="Z55" s="36" t="s">
        <v>13</v>
      </c>
      <c r="AA55" s="36" t="s">
        <v>14</v>
      </c>
      <c r="AB55" s="5" t="s">
        <v>15</v>
      </c>
      <c r="AC55" s="37" t="s">
        <v>11</v>
      </c>
      <c r="AD55" s="36" t="s">
        <v>12</v>
      </c>
      <c r="AE55" s="36" t="s">
        <v>13</v>
      </c>
      <c r="AF55" s="36" t="s">
        <v>14</v>
      </c>
      <c r="AG55" s="5" t="s">
        <v>15</v>
      </c>
      <c r="AH55" s="37" t="s">
        <v>11</v>
      </c>
      <c r="AI55" s="36" t="s">
        <v>12</v>
      </c>
      <c r="AJ55" s="36" t="s">
        <v>13</v>
      </c>
      <c r="AK55" s="36" t="s">
        <v>14</v>
      </c>
      <c r="AL55" s="5" t="s">
        <v>15</v>
      </c>
      <c r="AM55" s="35" t="s">
        <v>11</v>
      </c>
      <c r="AN55" s="36" t="s">
        <v>12</v>
      </c>
      <c r="AO55" s="36" t="s">
        <v>13</v>
      </c>
      <c r="AP55" s="36" t="s">
        <v>14</v>
      </c>
      <c r="AQ55" s="5" t="s">
        <v>15</v>
      </c>
    </row>
    <row r="56" spans="1:43" x14ac:dyDescent="0.25">
      <c r="A56" s="6"/>
      <c r="B56" s="1" t="s">
        <v>147</v>
      </c>
      <c r="C56" s="49" t="s">
        <v>76</v>
      </c>
      <c r="D56" s="39"/>
      <c r="E56" s="7"/>
      <c r="F56" s="9"/>
      <c r="G56" s="9"/>
      <c r="H56" s="10"/>
      <c r="I56" s="38"/>
      <c r="J56" s="7"/>
      <c r="K56" s="9"/>
      <c r="L56" s="9"/>
      <c r="M56" s="10"/>
      <c r="N56" s="9"/>
      <c r="O56" s="9"/>
      <c r="P56" s="9"/>
      <c r="Q56" s="9"/>
      <c r="R56" s="10"/>
      <c r="S56" s="38"/>
      <c r="T56" s="7"/>
      <c r="U56" s="9"/>
      <c r="V56" s="9"/>
      <c r="W56" s="10"/>
      <c r="X56" s="38" t="s">
        <v>16</v>
      </c>
      <c r="Y56" s="7">
        <v>3</v>
      </c>
      <c r="Z56" s="9">
        <v>10</v>
      </c>
      <c r="AA56" s="9"/>
      <c r="AB56" s="10"/>
      <c r="AC56" s="38"/>
      <c r="AD56" s="7"/>
      <c r="AE56" s="9"/>
      <c r="AF56" s="9"/>
      <c r="AG56" s="10"/>
      <c r="AH56" s="38"/>
      <c r="AI56" s="7"/>
      <c r="AJ56" s="9"/>
      <c r="AK56" s="9"/>
      <c r="AL56" s="10"/>
      <c r="AM56" s="39"/>
      <c r="AN56" s="40">
        <f t="shared" ref="AN56:AQ62" si="10">E56+J56+O56+T56+Y56+AD56+AI56</f>
        <v>3</v>
      </c>
      <c r="AO56" s="40">
        <f t="shared" si="10"/>
        <v>10</v>
      </c>
      <c r="AP56" s="40">
        <f t="shared" si="10"/>
        <v>0</v>
      </c>
      <c r="AQ56" s="32">
        <f t="shared" si="10"/>
        <v>0</v>
      </c>
    </row>
    <row r="57" spans="1:43" x14ac:dyDescent="0.25">
      <c r="A57" s="6"/>
      <c r="B57" s="1" t="s">
        <v>148</v>
      </c>
      <c r="C57" s="49"/>
      <c r="D57" s="39"/>
      <c r="E57" s="7"/>
      <c r="F57" s="9"/>
      <c r="G57" s="9"/>
      <c r="H57" s="10"/>
      <c r="I57" s="38"/>
      <c r="J57" s="7"/>
      <c r="K57" s="9"/>
      <c r="L57" s="9"/>
      <c r="M57" s="10"/>
      <c r="N57" s="9"/>
      <c r="O57" s="9"/>
      <c r="P57" s="9"/>
      <c r="Q57" s="9"/>
      <c r="R57" s="10"/>
      <c r="S57" s="38"/>
      <c r="T57" s="7"/>
      <c r="U57" s="9"/>
      <c r="V57" s="9"/>
      <c r="W57" s="10"/>
      <c r="X57" s="38" t="s">
        <v>17</v>
      </c>
      <c r="Y57" s="7">
        <v>4</v>
      </c>
      <c r="Z57" s="9">
        <v>14</v>
      </c>
      <c r="AA57" s="9"/>
      <c r="AB57" s="10"/>
      <c r="AC57" s="38"/>
      <c r="AD57" s="7"/>
      <c r="AE57" s="9"/>
      <c r="AF57" s="9"/>
      <c r="AG57" s="10"/>
      <c r="AH57" s="38"/>
      <c r="AI57" s="7"/>
      <c r="AJ57" s="9"/>
      <c r="AK57" s="9"/>
      <c r="AL57" s="10"/>
      <c r="AM57" s="39"/>
      <c r="AN57" s="40">
        <f t="shared" si="10"/>
        <v>4</v>
      </c>
      <c r="AO57" s="40">
        <f t="shared" si="10"/>
        <v>14</v>
      </c>
      <c r="AP57" s="40">
        <f t="shared" si="10"/>
        <v>0</v>
      </c>
      <c r="AQ57" s="32">
        <f t="shared" si="10"/>
        <v>0</v>
      </c>
    </row>
    <row r="58" spans="1:43" x14ac:dyDescent="0.25">
      <c r="A58" s="6"/>
      <c r="B58" s="1" t="s">
        <v>149</v>
      </c>
      <c r="C58" s="49" t="s">
        <v>76</v>
      </c>
      <c r="D58" s="39"/>
      <c r="E58" s="7"/>
      <c r="F58" s="9"/>
      <c r="G58" s="9"/>
      <c r="H58" s="10"/>
      <c r="I58" s="38"/>
      <c r="J58" s="7"/>
      <c r="K58" s="9"/>
      <c r="L58" s="9"/>
      <c r="M58" s="10"/>
      <c r="N58" s="9"/>
      <c r="O58" s="9"/>
      <c r="P58" s="9"/>
      <c r="Q58" s="9"/>
      <c r="R58" s="10"/>
      <c r="S58" s="38"/>
      <c r="T58" s="7"/>
      <c r="U58" s="9"/>
      <c r="V58" s="9"/>
      <c r="W58" s="10"/>
      <c r="X58" s="38" t="s">
        <v>17</v>
      </c>
      <c r="Y58" s="7">
        <v>4</v>
      </c>
      <c r="Z58" s="9">
        <v>14</v>
      </c>
      <c r="AA58" s="9"/>
      <c r="AB58" s="10"/>
      <c r="AC58" s="38"/>
      <c r="AD58" s="7"/>
      <c r="AE58" s="9"/>
      <c r="AF58" s="9"/>
      <c r="AG58" s="10"/>
      <c r="AH58" s="38"/>
      <c r="AI58" s="7"/>
      <c r="AJ58" s="9"/>
      <c r="AK58" s="9"/>
      <c r="AL58" s="10"/>
      <c r="AM58" s="39"/>
      <c r="AN58" s="40">
        <f t="shared" si="10"/>
        <v>4</v>
      </c>
      <c r="AO58" s="40">
        <f t="shared" si="10"/>
        <v>14</v>
      </c>
      <c r="AP58" s="40">
        <f t="shared" si="10"/>
        <v>0</v>
      </c>
      <c r="AQ58" s="32">
        <f t="shared" si="10"/>
        <v>0</v>
      </c>
    </row>
    <row r="59" spans="1:43" ht="18" customHeight="1" x14ac:dyDescent="0.25">
      <c r="A59" s="6"/>
      <c r="B59" s="1" t="s">
        <v>150</v>
      </c>
      <c r="C59" s="49"/>
      <c r="D59" s="39"/>
      <c r="E59" s="7"/>
      <c r="F59" s="9"/>
      <c r="G59" s="9"/>
      <c r="H59" s="10"/>
      <c r="I59" s="38"/>
      <c r="J59" s="7"/>
      <c r="K59" s="9"/>
      <c r="L59" s="9"/>
      <c r="M59" s="10"/>
      <c r="N59" s="9"/>
      <c r="O59" s="9"/>
      <c r="P59" s="9"/>
      <c r="Q59" s="9"/>
      <c r="R59" s="10"/>
      <c r="S59" s="38"/>
      <c r="T59" s="7"/>
      <c r="U59" s="9"/>
      <c r="V59" s="9"/>
      <c r="W59" s="10"/>
      <c r="X59" s="38" t="s">
        <v>16</v>
      </c>
      <c r="Y59" s="7">
        <v>4</v>
      </c>
      <c r="Z59" s="9">
        <v>10</v>
      </c>
      <c r="AA59" s="9"/>
      <c r="AB59" s="10"/>
      <c r="AC59" s="38"/>
      <c r="AD59" s="7"/>
      <c r="AE59" s="9"/>
      <c r="AF59" s="9"/>
      <c r="AG59" s="10"/>
      <c r="AH59" s="38"/>
      <c r="AI59" s="7"/>
      <c r="AJ59" s="9"/>
      <c r="AK59" s="9"/>
      <c r="AL59" s="10"/>
      <c r="AM59" s="39"/>
      <c r="AN59" s="40">
        <f t="shared" si="10"/>
        <v>4</v>
      </c>
      <c r="AO59" s="40">
        <f t="shared" si="10"/>
        <v>10</v>
      </c>
      <c r="AP59" s="40">
        <f t="shared" si="10"/>
        <v>0</v>
      </c>
      <c r="AQ59" s="32">
        <f t="shared" si="10"/>
        <v>0</v>
      </c>
    </row>
    <row r="60" spans="1:43" x14ac:dyDescent="0.25">
      <c r="A60" s="6"/>
      <c r="B60" s="1" t="s">
        <v>151</v>
      </c>
      <c r="C60" s="134" t="s">
        <v>71</v>
      </c>
      <c r="D60" s="39"/>
      <c r="E60" s="7"/>
      <c r="F60" s="9"/>
      <c r="G60" s="9"/>
      <c r="H60" s="10"/>
      <c r="I60" s="38"/>
      <c r="J60" s="7"/>
      <c r="K60" s="9"/>
      <c r="L60" s="9"/>
      <c r="M60" s="10"/>
      <c r="N60" s="9"/>
      <c r="O60" s="9"/>
      <c r="P60" s="9"/>
      <c r="Q60" s="9"/>
      <c r="R60" s="10"/>
      <c r="S60" s="38"/>
      <c r="T60" s="7"/>
      <c r="U60" s="9"/>
      <c r="V60" s="9"/>
      <c r="W60" s="10"/>
      <c r="X60" s="38" t="s">
        <v>16</v>
      </c>
      <c r="Y60" s="7">
        <v>5</v>
      </c>
      <c r="Z60" s="9">
        <v>14</v>
      </c>
      <c r="AA60" s="9"/>
      <c r="AB60" s="10"/>
      <c r="AC60" s="38"/>
      <c r="AD60" s="7"/>
      <c r="AE60" s="9"/>
      <c r="AF60" s="9"/>
      <c r="AG60" s="10"/>
      <c r="AH60" s="38"/>
      <c r="AI60" s="7"/>
      <c r="AJ60" s="9"/>
      <c r="AK60" s="9"/>
      <c r="AL60" s="10"/>
      <c r="AM60" s="39"/>
      <c r="AN60" s="40">
        <f t="shared" si="10"/>
        <v>5</v>
      </c>
      <c r="AO60" s="40">
        <f t="shared" si="10"/>
        <v>14</v>
      </c>
      <c r="AP60" s="40">
        <f t="shared" si="10"/>
        <v>0</v>
      </c>
      <c r="AQ60" s="32">
        <f t="shared" si="10"/>
        <v>0</v>
      </c>
    </row>
    <row r="61" spans="1:43" x14ac:dyDescent="0.25">
      <c r="A61" s="6"/>
      <c r="B61" s="1" t="s">
        <v>152</v>
      </c>
      <c r="C61" s="57" t="s">
        <v>71</v>
      </c>
      <c r="D61" s="56"/>
      <c r="E61" s="25"/>
      <c r="F61" s="25"/>
      <c r="G61" s="25"/>
      <c r="H61" s="26"/>
      <c r="I61" s="11"/>
      <c r="J61" s="25"/>
      <c r="K61" s="25"/>
      <c r="L61" s="25"/>
      <c r="M61" s="26"/>
      <c r="N61" s="11"/>
      <c r="O61" s="25"/>
      <c r="P61" s="25"/>
      <c r="Q61" s="25"/>
      <c r="R61" s="26"/>
      <c r="S61" s="11"/>
      <c r="T61" s="25"/>
      <c r="U61" s="25"/>
      <c r="V61" s="25"/>
      <c r="W61" s="26"/>
      <c r="X61" s="11"/>
      <c r="Y61" s="25"/>
      <c r="Z61" s="25"/>
      <c r="AA61" s="25"/>
      <c r="AB61" s="26"/>
      <c r="AC61" s="11" t="s">
        <v>16</v>
      </c>
      <c r="AD61" s="25">
        <v>5</v>
      </c>
      <c r="AE61" s="25">
        <v>14</v>
      </c>
      <c r="AF61" s="25"/>
      <c r="AG61" s="26"/>
      <c r="AH61" s="11"/>
      <c r="AI61" s="25"/>
      <c r="AJ61" s="25"/>
      <c r="AK61" s="25"/>
      <c r="AL61" s="26"/>
      <c r="AM61" s="56"/>
      <c r="AN61" s="40">
        <f t="shared" si="10"/>
        <v>5</v>
      </c>
      <c r="AO61" s="40">
        <f t="shared" si="10"/>
        <v>14</v>
      </c>
      <c r="AP61" s="40">
        <f t="shared" si="10"/>
        <v>0</v>
      </c>
      <c r="AQ61" s="32">
        <f t="shared" si="10"/>
        <v>0</v>
      </c>
    </row>
    <row r="62" spans="1:43" ht="16.5" thickBot="1" x14ac:dyDescent="0.3">
      <c r="A62" s="6"/>
      <c r="B62" s="1" t="s">
        <v>153</v>
      </c>
      <c r="C62" s="7"/>
      <c r="D62" s="39"/>
      <c r="E62" s="7"/>
      <c r="F62" s="9"/>
      <c r="G62" s="9"/>
      <c r="H62" s="10"/>
      <c r="I62" s="38"/>
      <c r="J62" s="7"/>
      <c r="K62" s="9"/>
      <c r="L62" s="9"/>
      <c r="M62" s="10"/>
      <c r="N62" s="9"/>
      <c r="O62" s="9"/>
      <c r="P62" s="9"/>
      <c r="Q62" s="9"/>
      <c r="R62" s="10"/>
      <c r="S62" s="38"/>
      <c r="T62" s="7"/>
      <c r="U62" s="9"/>
      <c r="V62" s="9"/>
      <c r="W62" s="10"/>
      <c r="X62" s="38"/>
      <c r="Y62" s="7"/>
      <c r="Z62" s="9"/>
      <c r="AA62" s="9"/>
      <c r="AB62" s="10"/>
      <c r="AC62" s="38" t="s">
        <v>16</v>
      </c>
      <c r="AD62" s="7">
        <v>5</v>
      </c>
      <c r="AE62" s="9">
        <v>14</v>
      </c>
      <c r="AF62" s="9"/>
      <c r="AG62" s="10"/>
      <c r="AH62" s="38"/>
      <c r="AI62" s="7"/>
      <c r="AJ62" s="9"/>
      <c r="AK62" s="9"/>
      <c r="AL62" s="10"/>
      <c r="AM62" s="39"/>
      <c r="AN62" s="40">
        <f t="shared" si="10"/>
        <v>5</v>
      </c>
      <c r="AO62" s="40">
        <f t="shared" si="10"/>
        <v>14</v>
      </c>
      <c r="AP62" s="40">
        <f t="shared" si="10"/>
        <v>0</v>
      </c>
      <c r="AQ62" s="119">
        <f t="shared" si="10"/>
        <v>0</v>
      </c>
    </row>
    <row r="63" spans="1:43" s="23" customFormat="1" ht="16.5" thickBot="1" x14ac:dyDescent="0.3">
      <c r="A63" s="42"/>
      <c r="B63" s="43" t="s">
        <v>32</v>
      </c>
      <c r="C63" s="44"/>
      <c r="D63" s="87"/>
      <c r="E63" s="44">
        <f>SUM(E56:E62)</f>
        <v>0</v>
      </c>
      <c r="F63" s="44">
        <f t="shared" ref="F63:H63" si="11">SUM(F56:F62)</f>
        <v>0</v>
      </c>
      <c r="G63" s="44">
        <f t="shared" si="11"/>
        <v>0</v>
      </c>
      <c r="H63" s="44">
        <f t="shared" si="11"/>
        <v>0</v>
      </c>
      <c r="I63" s="87"/>
      <c r="J63" s="44">
        <f>SUM(J56:J62)</f>
        <v>0</v>
      </c>
      <c r="K63" s="44">
        <f t="shared" ref="K63:M63" si="12">SUM(K56:K62)</f>
        <v>0</v>
      </c>
      <c r="L63" s="44">
        <f t="shared" si="12"/>
        <v>0</v>
      </c>
      <c r="M63" s="44">
        <f t="shared" si="12"/>
        <v>0</v>
      </c>
      <c r="N63" s="87"/>
      <c r="O63" s="44">
        <f>SUM(O56:O62)</f>
        <v>0</v>
      </c>
      <c r="P63" s="44">
        <f t="shared" ref="P63:R63" si="13">SUM(P56:P62)</f>
        <v>0</v>
      </c>
      <c r="Q63" s="44">
        <f t="shared" si="13"/>
        <v>0</v>
      </c>
      <c r="R63" s="44">
        <f t="shared" si="13"/>
        <v>0</v>
      </c>
      <c r="S63" s="87"/>
      <c r="T63" s="44">
        <f>SUM(T56:T62)</f>
        <v>0</v>
      </c>
      <c r="U63" s="44">
        <f t="shared" ref="U63:W63" si="14">SUM(U56:U62)</f>
        <v>0</v>
      </c>
      <c r="V63" s="44">
        <f t="shared" si="14"/>
        <v>0</v>
      </c>
      <c r="W63" s="44">
        <f t="shared" si="14"/>
        <v>0</v>
      </c>
      <c r="X63" s="87"/>
      <c r="Y63" s="44">
        <f>SUM(Y56:Y62)</f>
        <v>20</v>
      </c>
      <c r="Z63" s="44">
        <f t="shared" ref="Z63:AB63" si="15">SUM(Z56:Z62)</f>
        <v>62</v>
      </c>
      <c r="AA63" s="44">
        <f t="shared" si="15"/>
        <v>0</v>
      </c>
      <c r="AB63" s="44">
        <f t="shared" si="15"/>
        <v>0</v>
      </c>
      <c r="AC63" s="87"/>
      <c r="AD63" s="44">
        <f>SUM(AD56:AD62)</f>
        <v>10</v>
      </c>
      <c r="AE63" s="44">
        <f t="shared" ref="AE63:AG63" si="16">SUM(AE56:AE62)</f>
        <v>28</v>
      </c>
      <c r="AF63" s="44">
        <f t="shared" si="16"/>
        <v>0</v>
      </c>
      <c r="AG63" s="44">
        <f t="shared" si="16"/>
        <v>0</v>
      </c>
      <c r="AH63" s="87"/>
      <c r="AI63" s="44">
        <f>SUM(AI56:AI62)</f>
        <v>0</v>
      </c>
      <c r="AJ63" s="44">
        <f t="shared" ref="AJ63:AL63" si="17">SUM(AJ56:AJ62)</f>
        <v>0</v>
      </c>
      <c r="AK63" s="44">
        <f t="shared" si="17"/>
        <v>0</v>
      </c>
      <c r="AL63" s="44">
        <f t="shared" si="17"/>
        <v>0</v>
      </c>
      <c r="AM63" s="87"/>
      <c r="AN63" s="44">
        <f>SUM(AN56:AN62)</f>
        <v>30</v>
      </c>
      <c r="AO63" s="44">
        <f t="shared" ref="AO63:AQ63" si="18">SUM(AO56:AO62)</f>
        <v>90</v>
      </c>
      <c r="AP63" s="44">
        <f t="shared" si="18"/>
        <v>0</v>
      </c>
      <c r="AQ63" s="45">
        <f t="shared" si="18"/>
        <v>0</v>
      </c>
    </row>
    <row r="64" spans="1:43" s="23" customFormat="1" ht="16.5" thickBot="1" x14ac:dyDescent="0.3">
      <c r="A64" s="91"/>
      <c r="B64" s="128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2"/>
      <c r="AO64" s="92"/>
      <c r="AP64" s="92"/>
      <c r="AQ64" s="92"/>
    </row>
    <row r="65" spans="1:43" s="23" customFormat="1" ht="16.5" thickBot="1" x14ac:dyDescent="0.3">
      <c r="A65" s="200" t="s">
        <v>159</v>
      </c>
      <c r="B65" s="200"/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92"/>
      <c r="AO65" s="92"/>
      <c r="AP65" s="92"/>
      <c r="AQ65" s="92"/>
    </row>
    <row r="66" spans="1:43" s="23" customFormat="1" x14ac:dyDescent="0.25">
      <c r="A66" s="194" t="s">
        <v>0</v>
      </c>
      <c r="B66" s="196" t="s">
        <v>1</v>
      </c>
      <c r="C66" s="196" t="s">
        <v>2</v>
      </c>
      <c r="D66" s="192" t="s">
        <v>3</v>
      </c>
      <c r="E66" s="190"/>
      <c r="F66" s="190"/>
      <c r="G66" s="190"/>
      <c r="H66" s="191"/>
      <c r="I66" s="188" t="s">
        <v>4</v>
      </c>
      <c r="J66" s="188"/>
      <c r="K66" s="188"/>
      <c r="L66" s="188"/>
      <c r="M66" s="189"/>
      <c r="N66" s="188" t="s">
        <v>5</v>
      </c>
      <c r="O66" s="188"/>
      <c r="P66" s="188"/>
      <c r="Q66" s="188"/>
      <c r="R66" s="189"/>
      <c r="S66" s="188" t="s">
        <v>6</v>
      </c>
      <c r="T66" s="188"/>
      <c r="U66" s="188"/>
      <c r="V66" s="188"/>
      <c r="W66" s="189"/>
      <c r="X66" s="188" t="s">
        <v>7</v>
      </c>
      <c r="Y66" s="188"/>
      <c r="Z66" s="188"/>
      <c r="AA66" s="188"/>
      <c r="AB66" s="189"/>
      <c r="AC66" s="188" t="s">
        <v>8</v>
      </c>
      <c r="AD66" s="188"/>
      <c r="AE66" s="188"/>
      <c r="AF66" s="188"/>
      <c r="AG66" s="189"/>
      <c r="AH66" s="188" t="s">
        <v>9</v>
      </c>
      <c r="AI66" s="188"/>
      <c r="AJ66" s="188"/>
      <c r="AK66" s="188"/>
      <c r="AL66" s="189"/>
      <c r="AM66" s="192" t="s">
        <v>25</v>
      </c>
      <c r="AN66" s="190"/>
      <c r="AO66" s="190"/>
      <c r="AP66" s="190"/>
      <c r="AQ66" s="191"/>
    </row>
    <row r="67" spans="1:43" s="23" customFormat="1" ht="31.5" x14ac:dyDescent="0.25">
      <c r="A67" s="195"/>
      <c r="B67" s="197"/>
      <c r="C67" s="197"/>
      <c r="D67" s="35" t="s">
        <v>11</v>
      </c>
      <c r="E67" s="36" t="s">
        <v>12</v>
      </c>
      <c r="F67" s="36" t="s">
        <v>13</v>
      </c>
      <c r="G67" s="36" t="s">
        <v>14</v>
      </c>
      <c r="H67" s="5" t="s">
        <v>15</v>
      </c>
      <c r="I67" s="37" t="s">
        <v>11</v>
      </c>
      <c r="J67" s="36" t="s">
        <v>12</v>
      </c>
      <c r="K67" s="36" t="s">
        <v>13</v>
      </c>
      <c r="L67" s="36" t="s">
        <v>14</v>
      </c>
      <c r="M67" s="5" t="s">
        <v>15</v>
      </c>
      <c r="N67" s="37" t="s">
        <v>11</v>
      </c>
      <c r="O67" s="36" t="s">
        <v>12</v>
      </c>
      <c r="P67" s="36" t="s">
        <v>13</v>
      </c>
      <c r="Q67" s="36" t="s">
        <v>14</v>
      </c>
      <c r="R67" s="5" t="s">
        <v>15</v>
      </c>
      <c r="S67" s="37" t="s">
        <v>11</v>
      </c>
      <c r="T67" s="36" t="s">
        <v>12</v>
      </c>
      <c r="U67" s="36" t="s">
        <v>13</v>
      </c>
      <c r="V67" s="36" t="s">
        <v>14</v>
      </c>
      <c r="W67" s="5" t="s">
        <v>15</v>
      </c>
      <c r="X67" s="37" t="s">
        <v>11</v>
      </c>
      <c r="Y67" s="36" t="s">
        <v>12</v>
      </c>
      <c r="Z67" s="36" t="s">
        <v>13</v>
      </c>
      <c r="AA67" s="36" t="s">
        <v>14</v>
      </c>
      <c r="AB67" s="5" t="s">
        <v>15</v>
      </c>
      <c r="AC67" s="37" t="s">
        <v>11</v>
      </c>
      <c r="AD67" s="36" t="s">
        <v>12</v>
      </c>
      <c r="AE67" s="36" t="s">
        <v>13</v>
      </c>
      <c r="AF67" s="36" t="s">
        <v>14</v>
      </c>
      <c r="AG67" s="5" t="s">
        <v>15</v>
      </c>
      <c r="AH67" s="37" t="s">
        <v>11</v>
      </c>
      <c r="AI67" s="36" t="s">
        <v>12</v>
      </c>
      <c r="AJ67" s="36" t="s">
        <v>13</v>
      </c>
      <c r="AK67" s="36" t="s">
        <v>14</v>
      </c>
      <c r="AL67" s="5" t="s">
        <v>15</v>
      </c>
      <c r="AM67" s="35" t="s">
        <v>11</v>
      </c>
      <c r="AN67" s="36" t="s">
        <v>12</v>
      </c>
      <c r="AO67" s="36" t="s">
        <v>13</v>
      </c>
      <c r="AP67" s="36" t="s">
        <v>14</v>
      </c>
      <c r="AQ67" s="5" t="s">
        <v>15</v>
      </c>
    </row>
    <row r="68" spans="1:43" s="23" customFormat="1" x14ac:dyDescent="0.25">
      <c r="A68" s="6"/>
      <c r="B68" s="1" t="s">
        <v>81</v>
      </c>
      <c r="C68" s="7" t="s">
        <v>76</v>
      </c>
      <c r="D68" s="39"/>
      <c r="E68" s="7"/>
      <c r="F68" s="9"/>
      <c r="G68" s="9"/>
      <c r="H68" s="10"/>
      <c r="I68" s="38"/>
      <c r="J68" s="7"/>
      <c r="K68" s="9"/>
      <c r="L68" s="9"/>
      <c r="M68" s="10"/>
      <c r="N68" s="9"/>
      <c r="O68" s="9"/>
      <c r="P68" s="9"/>
      <c r="Q68" s="9"/>
      <c r="R68" s="10"/>
      <c r="S68" s="38"/>
      <c r="T68" s="7"/>
      <c r="U68" s="9"/>
      <c r="V68" s="9"/>
      <c r="W68" s="10"/>
      <c r="X68" s="38" t="s">
        <v>16</v>
      </c>
      <c r="Y68" s="7">
        <v>5</v>
      </c>
      <c r="Z68" s="9">
        <v>2</v>
      </c>
      <c r="AA68" s="9">
        <v>1</v>
      </c>
      <c r="AB68" s="10">
        <v>0</v>
      </c>
      <c r="AC68" s="38"/>
      <c r="AD68" s="7"/>
      <c r="AE68" s="9"/>
      <c r="AF68" s="9"/>
      <c r="AG68" s="10"/>
      <c r="AH68" s="38"/>
      <c r="AI68" s="7"/>
      <c r="AJ68" s="9"/>
      <c r="AK68" s="9"/>
      <c r="AL68" s="10"/>
      <c r="AM68" s="39"/>
      <c r="AN68" s="40">
        <f>SUM(E68,J68,O68,T68,Y68,AD68,AI68)</f>
        <v>5</v>
      </c>
      <c r="AO68" s="40">
        <f>SUM(F68,K68,P68,U68,Z68,AE68,AJ68)</f>
        <v>2</v>
      </c>
      <c r="AP68" s="40">
        <f>SUM(G68,L68,Q68,V68,AA68,AF68,AK68)</f>
        <v>1</v>
      </c>
      <c r="AQ68" s="32">
        <f>SUM(H68,M68,R68,W68,AB68,AG68,AL68)</f>
        <v>0</v>
      </c>
    </row>
    <row r="69" spans="1:43" s="23" customFormat="1" x14ac:dyDescent="0.25">
      <c r="A69" s="6"/>
      <c r="B69" s="1" t="s">
        <v>83</v>
      </c>
      <c r="C69" s="7" t="s">
        <v>92</v>
      </c>
      <c r="D69" s="39"/>
      <c r="E69" s="7"/>
      <c r="F69" s="9"/>
      <c r="G69" s="9"/>
      <c r="H69" s="10"/>
      <c r="I69" s="38"/>
      <c r="J69" s="7"/>
      <c r="K69" s="9"/>
      <c r="L69" s="9"/>
      <c r="M69" s="10"/>
      <c r="N69" s="9"/>
      <c r="O69" s="9"/>
      <c r="P69" s="9"/>
      <c r="Q69" s="9"/>
      <c r="R69" s="10"/>
      <c r="S69" s="38"/>
      <c r="T69" s="7"/>
      <c r="U69" s="9"/>
      <c r="V69" s="9"/>
      <c r="W69" s="10"/>
      <c r="X69" s="38" t="s">
        <v>16</v>
      </c>
      <c r="Y69" s="7">
        <v>10</v>
      </c>
      <c r="Z69" s="9">
        <v>0</v>
      </c>
      <c r="AA69" s="9">
        <v>5</v>
      </c>
      <c r="AB69" s="10"/>
      <c r="AC69" s="38"/>
      <c r="AD69" s="7"/>
      <c r="AE69" s="9"/>
      <c r="AF69" s="9"/>
      <c r="AG69" s="10"/>
      <c r="AH69" s="38"/>
      <c r="AI69" s="7"/>
      <c r="AJ69" s="9"/>
      <c r="AK69" s="9"/>
      <c r="AL69" s="10"/>
      <c r="AM69" s="39"/>
      <c r="AN69" s="40">
        <f t="shared" ref="AN69:AQ71" si="19">SUM(E69,J69,O69,T69,Y69,AD69,AI69)</f>
        <v>10</v>
      </c>
      <c r="AO69" s="40">
        <f t="shared" si="19"/>
        <v>0</v>
      </c>
      <c r="AP69" s="40">
        <f t="shared" si="19"/>
        <v>5</v>
      </c>
      <c r="AQ69" s="32">
        <f t="shared" si="19"/>
        <v>0</v>
      </c>
    </row>
    <row r="70" spans="1:43" s="23" customFormat="1" x14ac:dyDescent="0.25">
      <c r="A70" s="6"/>
      <c r="B70" s="1" t="s">
        <v>51</v>
      </c>
      <c r="C70" s="7" t="s">
        <v>76</v>
      </c>
      <c r="D70" s="56"/>
      <c r="E70" s="25"/>
      <c r="F70" s="25"/>
      <c r="G70" s="25"/>
      <c r="H70" s="26"/>
      <c r="I70" s="11"/>
      <c r="J70" s="25"/>
      <c r="K70" s="25"/>
      <c r="L70" s="25"/>
      <c r="M70" s="26"/>
      <c r="N70" s="11"/>
      <c r="O70" s="25"/>
      <c r="P70" s="25"/>
      <c r="Q70" s="25"/>
      <c r="R70" s="26"/>
      <c r="S70" s="11"/>
      <c r="T70" s="25"/>
      <c r="U70" s="25"/>
      <c r="V70" s="25"/>
      <c r="W70" s="26"/>
      <c r="X70" s="11"/>
      <c r="Y70" s="25"/>
      <c r="Z70" s="25"/>
      <c r="AA70" s="25"/>
      <c r="AB70" s="26"/>
      <c r="AC70" s="11" t="s">
        <v>16</v>
      </c>
      <c r="AD70" s="25">
        <v>5</v>
      </c>
      <c r="AE70" s="25">
        <v>1</v>
      </c>
      <c r="AF70" s="25">
        <v>2</v>
      </c>
      <c r="AG70" s="26">
        <v>0</v>
      </c>
      <c r="AH70" s="11"/>
      <c r="AI70" s="25"/>
      <c r="AJ70" s="25"/>
      <c r="AK70" s="25"/>
      <c r="AL70" s="26"/>
      <c r="AM70" s="56"/>
      <c r="AN70" s="40">
        <v>5</v>
      </c>
      <c r="AO70" s="40">
        <f t="shared" si="19"/>
        <v>1</v>
      </c>
      <c r="AP70" s="40">
        <f>SUM(G70,L70,Q70,V70,AA70,AF70,AK70)</f>
        <v>2</v>
      </c>
      <c r="AQ70" s="32">
        <f>SUM(H70,M70,R70,W70,AB70,AG70,AL70)</f>
        <v>0</v>
      </c>
    </row>
    <row r="71" spans="1:43" s="23" customFormat="1" ht="16.5" thickBot="1" x14ac:dyDescent="0.3">
      <c r="A71" s="6"/>
      <c r="B71" s="1" t="s">
        <v>84</v>
      </c>
      <c r="C71" s="7" t="s">
        <v>83</v>
      </c>
      <c r="D71" s="39"/>
      <c r="E71" s="7"/>
      <c r="F71" s="9"/>
      <c r="G71" s="9"/>
      <c r="H71" s="10"/>
      <c r="I71" s="38"/>
      <c r="J71" s="7"/>
      <c r="K71" s="9"/>
      <c r="L71" s="9"/>
      <c r="M71" s="10"/>
      <c r="N71" s="9"/>
      <c r="O71" s="9"/>
      <c r="P71" s="9"/>
      <c r="Q71" s="9"/>
      <c r="R71" s="10"/>
      <c r="S71" s="38"/>
      <c r="T71" s="7"/>
      <c r="U71" s="9"/>
      <c r="V71" s="9"/>
      <c r="W71" s="10"/>
      <c r="X71" s="38"/>
      <c r="Y71" s="7"/>
      <c r="Z71" s="9"/>
      <c r="AA71" s="9"/>
      <c r="AB71" s="10"/>
      <c r="AC71" s="38" t="s">
        <v>16</v>
      </c>
      <c r="AD71" s="7">
        <v>10</v>
      </c>
      <c r="AE71" s="9">
        <v>0</v>
      </c>
      <c r="AF71" s="9">
        <v>5</v>
      </c>
      <c r="AG71" s="10"/>
      <c r="AH71" s="38"/>
      <c r="AI71" s="7"/>
      <c r="AJ71" s="9"/>
      <c r="AK71" s="9"/>
      <c r="AL71" s="10"/>
      <c r="AM71" s="39"/>
      <c r="AN71" s="40">
        <f t="shared" si="19"/>
        <v>10</v>
      </c>
      <c r="AO71" s="40">
        <f t="shared" si="19"/>
        <v>0</v>
      </c>
      <c r="AP71" s="40">
        <f t="shared" si="19"/>
        <v>5</v>
      </c>
      <c r="AQ71" s="32">
        <f t="shared" si="19"/>
        <v>0</v>
      </c>
    </row>
    <row r="72" spans="1:43" s="23" customFormat="1" ht="16.5" thickBot="1" x14ac:dyDescent="0.3">
      <c r="A72" s="42"/>
      <c r="B72" s="43" t="s">
        <v>32</v>
      </c>
      <c r="C72" s="44"/>
      <c r="D72" s="93"/>
      <c r="E72" s="44">
        <f>SUM(E68:E71)</f>
        <v>0</v>
      </c>
      <c r="F72" s="44">
        <f t="shared" ref="F72:H72" si="20">SUM(F68:F71)</f>
        <v>0</v>
      </c>
      <c r="G72" s="44">
        <f t="shared" si="20"/>
        <v>0</v>
      </c>
      <c r="H72" s="44">
        <f t="shared" si="20"/>
        <v>0</v>
      </c>
      <c r="I72" s="93"/>
      <c r="J72" s="44">
        <f>SUM(J68:J71)</f>
        <v>0</v>
      </c>
      <c r="K72" s="44">
        <f t="shared" ref="K72:M72" si="21">SUM(K68:K71)</f>
        <v>0</v>
      </c>
      <c r="L72" s="44">
        <f t="shared" si="21"/>
        <v>0</v>
      </c>
      <c r="M72" s="44">
        <f t="shared" si="21"/>
        <v>0</v>
      </c>
      <c r="N72" s="93"/>
      <c r="O72" s="44">
        <f>SUM(O68:O71)</f>
        <v>0</v>
      </c>
      <c r="P72" s="44">
        <f t="shared" ref="P72:R72" si="22">SUM(P68:P71)</f>
        <v>0</v>
      </c>
      <c r="Q72" s="44">
        <f t="shared" si="22"/>
        <v>0</v>
      </c>
      <c r="R72" s="44">
        <f t="shared" si="22"/>
        <v>0</v>
      </c>
      <c r="S72" s="93"/>
      <c r="T72" s="44">
        <f>SUM(T68:T71)</f>
        <v>0</v>
      </c>
      <c r="U72" s="44">
        <f t="shared" ref="U72:W72" si="23">SUM(U68:U71)</f>
        <v>0</v>
      </c>
      <c r="V72" s="44">
        <f t="shared" si="23"/>
        <v>0</v>
      </c>
      <c r="W72" s="44">
        <f t="shared" si="23"/>
        <v>0</v>
      </c>
      <c r="X72" s="93"/>
      <c r="Y72" s="44">
        <f>SUM(Y68:Y71)</f>
        <v>15</v>
      </c>
      <c r="Z72" s="44">
        <f t="shared" ref="Z72:AB72" si="24">SUM(Z68:Z71)</f>
        <v>2</v>
      </c>
      <c r="AA72" s="44">
        <f t="shared" si="24"/>
        <v>6</v>
      </c>
      <c r="AB72" s="44">
        <f t="shared" si="24"/>
        <v>0</v>
      </c>
      <c r="AC72" s="93"/>
      <c r="AD72" s="44">
        <f>SUM(AD68:AD71)</f>
        <v>15</v>
      </c>
      <c r="AE72" s="44">
        <f t="shared" ref="AE72:AG72" si="25">SUM(AE68:AE71)</f>
        <v>1</v>
      </c>
      <c r="AF72" s="44">
        <f t="shared" si="25"/>
        <v>7</v>
      </c>
      <c r="AG72" s="44">
        <f t="shared" si="25"/>
        <v>0</v>
      </c>
      <c r="AH72" s="93"/>
      <c r="AI72" s="44">
        <f>SUM(AI68:AI71)</f>
        <v>0</v>
      </c>
      <c r="AJ72" s="44">
        <f t="shared" ref="AJ72:AL72" si="26">SUM(AJ68:AJ71)</f>
        <v>0</v>
      </c>
      <c r="AK72" s="44">
        <f t="shared" si="26"/>
        <v>0</v>
      </c>
      <c r="AL72" s="44">
        <f t="shared" si="26"/>
        <v>0</v>
      </c>
      <c r="AM72" s="93"/>
      <c r="AN72" s="44">
        <f>SUM(AN68:AN71)</f>
        <v>30</v>
      </c>
      <c r="AO72" s="44">
        <f t="shared" ref="AO72:AQ72" si="27">SUM(AO68:AO71)</f>
        <v>3</v>
      </c>
      <c r="AP72" s="44">
        <f t="shared" si="27"/>
        <v>13</v>
      </c>
      <c r="AQ72" s="45">
        <f t="shared" si="27"/>
        <v>0</v>
      </c>
    </row>
    <row r="73" spans="1:43" ht="16.5" thickBot="1" x14ac:dyDescent="0.3">
      <c r="A73" s="193"/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3"/>
      <c r="AB73" s="193"/>
      <c r="AC73" s="193"/>
      <c r="AD73" s="193"/>
      <c r="AE73" s="193"/>
      <c r="AF73" s="193"/>
      <c r="AG73" s="193"/>
      <c r="AH73" s="193"/>
      <c r="AI73" s="193"/>
      <c r="AJ73" s="193"/>
      <c r="AK73" s="193"/>
      <c r="AL73" s="193"/>
      <c r="AM73" s="193"/>
      <c r="AN73" s="90"/>
      <c r="AO73" s="90"/>
      <c r="AP73" s="90"/>
      <c r="AQ73" s="90"/>
    </row>
    <row r="74" spans="1:43" ht="16.5" thickBot="1" x14ac:dyDescent="0.3">
      <c r="A74" s="186" t="s">
        <v>33</v>
      </c>
      <c r="B74" s="186"/>
      <c r="C74" s="186"/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</row>
    <row r="75" spans="1:43" x14ac:dyDescent="0.25">
      <c r="A75" s="194" t="s">
        <v>0</v>
      </c>
      <c r="B75" s="196" t="s">
        <v>1</v>
      </c>
      <c r="C75" s="196" t="s">
        <v>2</v>
      </c>
      <c r="D75" s="192" t="s">
        <v>3</v>
      </c>
      <c r="E75" s="190"/>
      <c r="F75" s="190"/>
      <c r="G75" s="190"/>
      <c r="H75" s="191"/>
      <c r="I75" s="188" t="s">
        <v>4</v>
      </c>
      <c r="J75" s="188"/>
      <c r="K75" s="188"/>
      <c r="L75" s="188"/>
      <c r="M75" s="189"/>
      <c r="N75" s="188" t="s">
        <v>5</v>
      </c>
      <c r="O75" s="188"/>
      <c r="P75" s="188"/>
      <c r="Q75" s="188"/>
      <c r="R75" s="189"/>
      <c r="S75" s="188" t="s">
        <v>6</v>
      </c>
      <c r="T75" s="188"/>
      <c r="U75" s="188"/>
      <c r="V75" s="188"/>
      <c r="W75" s="189"/>
      <c r="X75" s="188" t="s">
        <v>7</v>
      </c>
      <c r="Y75" s="188"/>
      <c r="Z75" s="188"/>
      <c r="AA75" s="188"/>
      <c r="AB75" s="189"/>
      <c r="AC75" s="188" t="s">
        <v>8</v>
      </c>
      <c r="AD75" s="188"/>
      <c r="AE75" s="188"/>
      <c r="AF75" s="188"/>
      <c r="AG75" s="189"/>
      <c r="AH75" s="192" t="s">
        <v>9</v>
      </c>
      <c r="AI75" s="190"/>
      <c r="AJ75" s="190"/>
      <c r="AK75" s="190"/>
      <c r="AL75" s="191"/>
      <c r="AM75" s="188" t="s">
        <v>25</v>
      </c>
      <c r="AN75" s="188"/>
      <c r="AO75" s="188"/>
      <c r="AP75" s="188"/>
      <c r="AQ75" s="189"/>
    </row>
    <row r="76" spans="1:43" ht="31.5" x14ac:dyDescent="0.25">
      <c r="A76" s="195"/>
      <c r="B76" s="197"/>
      <c r="C76" s="197"/>
      <c r="D76" s="35" t="s">
        <v>11</v>
      </c>
      <c r="E76" s="36" t="s">
        <v>12</v>
      </c>
      <c r="F76" s="36" t="s">
        <v>13</v>
      </c>
      <c r="G76" s="36" t="s">
        <v>14</v>
      </c>
      <c r="H76" s="5" t="s">
        <v>15</v>
      </c>
      <c r="I76" s="37" t="s">
        <v>11</v>
      </c>
      <c r="J76" s="36" t="s">
        <v>12</v>
      </c>
      <c r="K76" s="36" t="s">
        <v>13</v>
      </c>
      <c r="L76" s="36" t="s">
        <v>14</v>
      </c>
      <c r="M76" s="5" t="s">
        <v>15</v>
      </c>
      <c r="N76" s="37" t="s">
        <v>11</v>
      </c>
      <c r="O76" s="36" t="s">
        <v>12</v>
      </c>
      <c r="P76" s="36" t="s">
        <v>13</v>
      </c>
      <c r="Q76" s="36" t="s">
        <v>14</v>
      </c>
      <c r="R76" s="5" t="s">
        <v>15</v>
      </c>
      <c r="S76" s="37" t="s">
        <v>11</v>
      </c>
      <c r="T76" s="36" t="s">
        <v>12</v>
      </c>
      <c r="U76" s="36" t="s">
        <v>13</v>
      </c>
      <c r="V76" s="36" t="s">
        <v>14</v>
      </c>
      <c r="W76" s="5" t="s">
        <v>15</v>
      </c>
      <c r="X76" s="37" t="s">
        <v>11</v>
      </c>
      <c r="Y76" s="36" t="s">
        <v>12</v>
      </c>
      <c r="Z76" s="36" t="s">
        <v>13</v>
      </c>
      <c r="AA76" s="36" t="s">
        <v>14</v>
      </c>
      <c r="AB76" s="5" t="s">
        <v>15</v>
      </c>
      <c r="AC76" s="37" t="s">
        <v>11</v>
      </c>
      <c r="AD76" s="36" t="s">
        <v>12</v>
      </c>
      <c r="AE76" s="36" t="s">
        <v>13</v>
      </c>
      <c r="AF76" s="36" t="s">
        <v>14</v>
      </c>
      <c r="AG76" s="5" t="s">
        <v>15</v>
      </c>
      <c r="AH76" s="35" t="s">
        <v>11</v>
      </c>
      <c r="AI76" s="36" t="s">
        <v>12</v>
      </c>
      <c r="AJ76" s="36" t="s">
        <v>13</v>
      </c>
      <c r="AK76" s="36" t="s">
        <v>14</v>
      </c>
      <c r="AL76" s="5" t="s">
        <v>15</v>
      </c>
      <c r="AM76" s="37" t="s">
        <v>11</v>
      </c>
      <c r="AN76" s="36" t="s">
        <v>12</v>
      </c>
      <c r="AO76" s="36" t="s">
        <v>13</v>
      </c>
      <c r="AP76" s="36" t="s">
        <v>14</v>
      </c>
      <c r="AQ76" s="5" t="s">
        <v>15</v>
      </c>
    </row>
    <row r="77" spans="1:43" x14ac:dyDescent="0.25">
      <c r="A77" s="6"/>
      <c r="B77" s="1" t="s">
        <v>34</v>
      </c>
      <c r="C77" s="12" t="s">
        <v>35</v>
      </c>
      <c r="D77" s="8" t="s">
        <v>31</v>
      </c>
      <c r="E77" s="9">
        <v>0</v>
      </c>
      <c r="F77" s="9">
        <v>0</v>
      </c>
      <c r="G77" s="9">
        <v>0</v>
      </c>
      <c r="H77" s="10">
        <v>0</v>
      </c>
      <c r="I77" s="20"/>
      <c r="J77" s="9"/>
      <c r="K77" s="9"/>
      <c r="L77" s="9"/>
      <c r="M77" s="10"/>
      <c r="N77" s="20"/>
      <c r="O77" s="9"/>
      <c r="P77" s="9"/>
      <c r="Q77" s="9"/>
      <c r="R77" s="10"/>
      <c r="S77" s="20"/>
      <c r="T77" s="9"/>
      <c r="U77" s="9"/>
      <c r="V77" s="9"/>
      <c r="W77" s="10"/>
      <c r="X77" s="20"/>
      <c r="Y77" s="9"/>
      <c r="Z77" s="9"/>
      <c r="AA77" s="9"/>
      <c r="AB77" s="10"/>
      <c r="AC77" s="20"/>
      <c r="AD77" s="9"/>
      <c r="AE77" s="9"/>
      <c r="AF77" s="9"/>
      <c r="AG77" s="10"/>
      <c r="AH77" s="8"/>
      <c r="AI77" s="9"/>
      <c r="AJ77" s="9"/>
      <c r="AK77" s="9"/>
      <c r="AL77" s="10"/>
      <c r="AM77" s="20"/>
      <c r="AN77" s="40">
        <f t="shared" ref="AN77:AQ81" si="28">E77+J77+O77+T77+Y77+AD77+AI77</f>
        <v>0</v>
      </c>
      <c r="AO77" s="40">
        <f t="shared" si="28"/>
        <v>0</v>
      </c>
      <c r="AP77" s="40">
        <f t="shared" si="28"/>
        <v>0</v>
      </c>
      <c r="AQ77" s="32">
        <f t="shared" si="28"/>
        <v>0</v>
      </c>
    </row>
    <row r="78" spans="1:43" x14ac:dyDescent="0.25">
      <c r="A78" s="6"/>
      <c r="B78" s="1" t="s">
        <v>36</v>
      </c>
      <c r="C78" s="12" t="s">
        <v>35</v>
      </c>
      <c r="D78" s="8"/>
      <c r="E78" s="9"/>
      <c r="F78" s="9"/>
      <c r="G78" s="9"/>
      <c r="H78" s="10"/>
      <c r="I78" s="9" t="s">
        <v>31</v>
      </c>
      <c r="J78" s="9">
        <v>0</v>
      </c>
      <c r="K78" s="9"/>
      <c r="L78" s="9"/>
      <c r="M78" s="10"/>
      <c r="N78" s="20"/>
      <c r="O78" s="9"/>
      <c r="P78" s="9"/>
      <c r="Q78" s="9"/>
      <c r="R78" s="10"/>
      <c r="S78" s="20"/>
      <c r="T78" s="9"/>
      <c r="U78" s="9"/>
      <c r="V78" s="9"/>
      <c r="W78" s="10"/>
      <c r="X78" s="20"/>
      <c r="Y78" s="9"/>
      <c r="Z78" s="9"/>
      <c r="AA78" s="9"/>
      <c r="AB78" s="10"/>
      <c r="AC78" s="20"/>
      <c r="AD78" s="9"/>
      <c r="AE78" s="9"/>
      <c r="AF78" s="9"/>
      <c r="AG78" s="10"/>
      <c r="AH78" s="8"/>
      <c r="AI78" s="9"/>
      <c r="AJ78" s="9"/>
      <c r="AK78" s="9"/>
      <c r="AL78" s="10"/>
      <c r="AM78" s="20"/>
      <c r="AN78" s="40">
        <f t="shared" si="28"/>
        <v>0</v>
      </c>
      <c r="AO78" s="40">
        <f t="shared" si="28"/>
        <v>0</v>
      </c>
      <c r="AP78" s="40">
        <f t="shared" si="28"/>
        <v>0</v>
      </c>
      <c r="AQ78" s="32">
        <f t="shared" si="28"/>
        <v>0</v>
      </c>
    </row>
    <row r="79" spans="1:43" s="50" customFormat="1" x14ac:dyDescent="0.25">
      <c r="A79" s="6"/>
      <c r="B79" s="1" t="s">
        <v>39</v>
      </c>
      <c r="C79" s="12"/>
      <c r="D79" s="8"/>
      <c r="E79" s="9"/>
      <c r="F79" s="9"/>
      <c r="G79" s="9"/>
      <c r="H79" s="10"/>
      <c r="I79" s="20"/>
      <c r="J79" s="9"/>
      <c r="K79" s="9"/>
      <c r="L79" s="9"/>
      <c r="M79" s="10"/>
      <c r="N79" s="20"/>
      <c r="O79" s="9"/>
      <c r="P79" s="9"/>
      <c r="Q79" s="9"/>
      <c r="R79" s="10"/>
      <c r="S79" s="20"/>
      <c r="T79" s="9"/>
      <c r="U79" s="9"/>
      <c r="V79" s="9"/>
      <c r="W79" s="10"/>
      <c r="X79" s="20"/>
      <c r="Y79" s="9"/>
      <c r="Z79" s="9"/>
      <c r="AA79" s="9"/>
      <c r="AB79" s="10"/>
      <c r="AC79" s="20"/>
      <c r="AD79" s="9"/>
      <c r="AE79" s="9"/>
      <c r="AF79" s="9"/>
      <c r="AG79" s="10"/>
      <c r="AH79" s="8" t="s">
        <v>31</v>
      </c>
      <c r="AI79" s="9">
        <v>10</v>
      </c>
      <c r="AJ79" s="9"/>
      <c r="AK79" s="9">
        <v>10</v>
      </c>
      <c r="AL79" s="10"/>
      <c r="AM79" s="20"/>
      <c r="AN79" s="40">
        <f t="shared" si="28"/>
        <v>10</v>
      </c>
      <c r="AO79" s="40">
        <f t="shared" si="28"/>
        <v>0</v>
      </c>
      <c r="AP79" s="40">
        <f t="shared" si="28"/>
        <v>10</v>
      </c>
      <c r="AQ79" s="32">
        <f t="shared" si="28"/>
        <v>0</v>
      </c>
    </row>
    <row r="80" spans="1:43" s="50" customFormat="1" x14ac:dyDescent="0.25">
      <c r="A80" s="6"/>
      <c r="B80" s="1" t="s">
        <v>154</v>
      </c>
      <c r="C80" s="12" t="s">
        <v>158</v>
      </c>
      <c r="D80" s="8"/>
      <c r="E80" s="9"/>
      <c r="F80" s="9"/>
      <c r="G80" s="9"/>
      <c r="H80" s="10"/>
      <c r="I80" s="20"/>
      <c r="J80" s="9"/>
      <c r="K80" s="9"/>
      <c r="L80" s="9"/>
      <c r="M80" s="10"/>
      <c r="N80" s="20"/>
      <c r="O80" s="9"/>
      <c r="P80" s="9"/>
      <c r="Q80" s="9"/>
      <c r="R80" s="10"/>
      <c r="S80" s="20"/>
      <c r="T80" s="9"/>
      <c r="U80" s="9"/>
      <c r="V80" s="9"/>
      <c r="W80" s="10"/>
      <c r="X80" s="20"/>
      <c r="Y80" s="9"/>
      <c r="Z80" s="9"/>
      <c r="AA80" s="9"/>
      <c r="AB80" s="10"/>
      <c r="AC80" s="20"/>
      <c r="AD80" s="9"/>
      <c r="AE80" s="9"/>
      <c r="AF80" s="9"/>
      <c r="AG80" s="10"/>
      <c r="AH80" s="8" t="s">
        <v>31</v>
      </c>
      <c r="AI80" s="9">
        <v>20</v>
      </c>
      <c r="AJ80" s="9"/>
      <c r="AK80" s="9">
        <v>20</v>
      </c>
      <c r="AL80" s="10"/>
      <c r="AM80" s="20"/>
      <c r="AN80" s="40">
        <f t="shared" si="28"/>
        <v>20</v>
      </c>
      <c r="AO80" s="40">
        <f t="shared" si="28"/>
        <v>0</v>
      </c>
      <c r="AP80" s="40">
        <f t="shared" si="28"/>
        <v>20</v>
      </c>
      <c r="AQ80" s="32">
        <f t="shared" si="28"/>
        <v>0</v>
      </c>
    </row>
    <row r="81" spans="1:43" s="50" customFormat="1" ht="16.5" thickBot="1" x14ac:dyDescent="0.3">
      <c r="A81" s="27"/>
      <c r="B81" s="29" t="s">
        <v>41</v>
      </c>
      <c r="C81" s="17"/>
      <c r="D81" s="30"/>
      <c r="E81" s="17"/>
      <c r="F81" s="17"/>
      <c r="G81" s="17"/>
      <c r="H81" s="18"/>
      <c r="I81" s="16"/>
      <c r="J81" s="17"/>
      <c r="K81" s="17"/>
      <c r="L81" s="17"/>
      <c r="M81" s="18"/>
      <c r="N81" s="16" t="s">
        <v>115</v>
      </c>
      <c r="O81" s="17">
        <v>3</v>
      </c>
      <c r="P81" s="17">
        <v>10</v>
      </c>
      <c r="Q81" s="17"/>
      <c r="R81" s="18"/>
      <c r="S81" s="16" t="s">
        <v>115</v>
      </c>
      <c r="T81" s="17">
        <v>3</v>
      </c>
      <c r="U81" s="17">
        <v>10</v>
      </c>
      <c r="V81" s="17"/>
      <c r="W81" s="18"/>
      <c r="X81" s="16" t="s">
        <v>115</v>
      </c>
      <c r="Y81" s="17">
        <v>3</v>
      </c>
      <c r="Z81" s="17">
        <v>10</v>
      </c>
      <c r="AA81" s="17"/>
      <c r="AB81" s="18"/>
      <c r="AC81" s="16" t="s">
        <v>115</v>
      </c>
      <c r="AD81" s="17">
        <v>3</v>
      </c>
      <c r="AE81" s="17">
        <v>10</v>
      </c>
      <c r="AF81" s="17"/>
      <c r="AG81" s="18"/>
      <c r="AH81" s="30"/>
      <c r="AI81" s="17"/>
      <c r="AJ81" s="17"/>
      <c r="AK81" s="17"/>
      <c r="AL81" s="18"/>
      <c r="AM81" s="16"/>
      <c r="AN81" s="40">
        <f t="shared" si="28"/>
        <v>12</v>
      </c>
      <c r="AO81" s="40">
        <f t="shared" si="28"/>
        <v>40</v>
      </c>
      <c r="AP81" s="40">
        <f t="shared" si="28"/>
        <v>0</v>
      </c>
      <c r="AQ81" s="119">
        <f t="shared" si="28"/>
        <v>0</v>
      </c>
    </row>
    <row r="82" spans="1:43" s="23" customFormat="1" ht="16.5" thickBot="1" x14ac:dyDescent="0.3">
      <c r="A82" s="42"/>
      <c r="B82" s="43" t="s">
        <v>42</v>
      </c>
      <c r="C82" s="44"/>
      <c r="D82" s="87"/>
      <c r="E82" s="44">
        <f>SUM(E77:E81)</f>
        <v>0</v>
      </c>
      <c r="F82" s="44">
        <f>SUM(F77:F81)</f>
        <v>0</v>
      </c>
      <c r="G82" s="44">
        <f>SUM(G77:G81)</f>
        <v>0</v>
      </c>
      <c r="H82" s="45">
        <f>SUM(H77:H81)</f>
        <v>0</v>
      </c>
      <c r="I82" s="87"/>
      <c r="J82" s="44">
        <f>SUM(J77:J81)</f>
        <v>0</v>
      </c>
      <c r="K82" s="44">
        <f>SUM(K77:K81)</f>
        <v>0</v>
      </c>
      <c r="L82" s="44">
        <f>SUM(L77:L81)</f>
        <v>0</v>
      </c>
      <c r="M82" s="45">
        <f>SUM(M77:M81)</f>
        <v>0</v>
      </c>
      <c r="N82" s="87"/>
      <c r="O82" s="44">
        <f>SUM(O77:O81)</f>
        <v>3</v>
      </c>
      <c r="P82" s="44">
        <f>SUM(P77:P81)</f>
        <v>10</v>
      </c>
      <c r="Q82" s="44">
        <f>SUM(Q77:Q81)</f>
        <v>0</v>
      </c>
      <c r="R82" s="45">
        <f>SUM(R77:R81)</f>
        <v>0</v>
      </c>
      <c r="S82" s="87"/>
      <c r="T82" s="44">
        <f>SUM(T77:T81)</f>
        <v>3</v>
      </c>
      <c r="U82" s="44">
        <f>SUM(U77:U81)</f>
        <v>10</v>
      </c>
      <c r="V82" s="44">
        <f>SUM(V77:V81)</f>
        <v>0</v>
      </c>
      <c r="W82" s="45">
        <f>SUM(W77:W81)</f>
        <v>0</v>
      </c>
      <c r="X82" s="87"/>
      <c r="Y82" s="44">
        <f>SUM(Y77:Y81)</f>
        <v>3</v>
      </c>
      <c r="Z82" s="44">
        <f>SUM(Z77:Z81)</f>
        <v>10</v>
      </c>
      <c r="AA82" s="44">
        <f>SUM(AA77:AA81)</f>
        <v>0</v>
      </c>
      <c r="AB82" s="45">
        <f>SUM(AB77:AB81)</f>
        <v>0</v>
      </c>
      <c r="AC82" s="87"/>
      <c r="AD82" s="44">
        <f>SUM(AD77:AD81)</f>
        <v>3</v>
      </c>
      <c r="AE82" s="44">
        <f>SUM(AE77:AE81)</f>
        <v>10</v>
      </c>
      <c r="AF82" s="44">
        <f>SUM(AF77:AF81)</f>
        <v>0</v>
      </c>
      <c r="AG82" s="45">
        <f>SUM(AG77:AG81)</f>
        <v>0</v>
      </c>
      <c r="AH82" s="87"/>
      <c r="AI82" s="44">
        <f>SUM(AI77:AI81)</f>
        <v>30</v>
      </c>
      <c r="AJ82" s="44">
        <f>SUM(AJ77:AJ81)</f>
        <v>0</v>
      </c>
      <c r="AK82" s="44">
        <f>SUM(AK77:AK81)</f>
        <v>30</v>
      </c>
      <c r="AL82" s="45">
        <f>SUM(AL77:AL81)</f>
        <v>0</v>
      </c>
      <c r="AM82" s="87"/>
      <c r="AN82" s="44">
        <f>SUM(AN77:AN81)</f>
        <v>42</v>
      </c>
      <c r="AO82" s="44">
        <f>SUM(AO77:AO81)</f>
        <v>40</v>
      </c>
      <c r="AP82" s="44">
        <f>SUM(AP77:AP81)</f>
        <v>30</v>
      </c>
      <c r="AQ82" s="45">
        <f>SUM(AQ77:AQ81)</f>
        <v>0</v>
      </c>
    </row>
    <row r="83" spans="1:43" s="50" customFormat="1" ht="16.5" thickBot="1" x14ac:dyDescent="0.3">
      <c r="A83" s="51"/>
      <c r="B83" s="52"/>
      <c r="C83" s="53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</row>
    <row r="84" spans="1:43" s="50" customFormat="1" ht="16.5" thickBot="1" x14ac:dyDescent="0.3">
      <c r="A84" s="180" t="s">
        <v>43</v>
      </c>
      <c r="B84" s="181"/>
      <c r="C84" s="181"/>
      <c r="D84" s="181"/>
      <c r="E84" s="181"/>
      <c r="F84" s="181"/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1"/>
      <c r="AE84" s="181"/>
      <c r="AF84" s="181"/>
      <c r="AG84" s="181"/>
      <c r="AH84" s="181"/>
      <c r="AI84" s="181"/>
      <c r="AJ84" s="181"/>
      <c r="AK84" s="181"/>
      <c r="AL84" s="181"/>
      <c r="AM84" s="181"/>
      <c r="AN84" s="181"/>
      <c r="AO84" s="181"/>
      <c r="AP84" s="181"/>
      <c r="AQ84" s="182"/>
    </row>
    <row r="85" spans="1:43" x14ac:dyDescent="0.25">
      <c r="A85" s="183"/>
      <c r="B85" s="184"/>
      <c r="C85" s="184"/>
      <c r="D85" s="187" t="s">
        <v>3</v>
      </c>
      <c r="E85" s="188"/>
      <c r="F85" s="188"/>
      <c r="G85" s="188"/>
      <c r="H85" s="189"/>
      <c r="I85" s="188" t="s">
        <v>4</v>
      </c>
      <c r="J85" s="188"/>
      <c r="K85" s="188"/>
      <c r="L85" s="188"/>
      <c r="M85" s="189"/>
      <c r="N85" s="188" t="s">
        <v>5</v>
      </c>
      <c r="O85" s="188"/>
      <c r="P85" s="188"/>
      <c r="Q85" s="188"/>
      <c r="R85" s="189"/>
      <c r="S85" s="188" t="s">
        <v>6</v>
      </c>
      <c r="T85" s="188"/>
      <c r="U85" s="188"/>
      <c r="V85" s="188"/>
      <c r="W85" s="189"/>
      <c r="X85" s="188" t="s">
        <v>7</v>
      </c>
      <c r="Y85" s="188"/>
      <c r="Z85" s="188"/>
      <c r="AA85" s="188"/>
      <c r="AB85" s="189"/>
      <c r="AC85" s="188" t="s">
        <v>8</v>
      </c>
      <c r="AD85" s="188"/>
      <c r="AE85" s="188"/>
      <c r="AF85" s="188"/>
      <c r="AG85" s="189"/>
      <c r="AH85" s="188" t="s">
        <v>9</v>
      </c>
      <c r="AI85" s="188"/>
      <c r="AJ85" s="188"/>
      <c r="AK85" s="188"/>
      <c r="AL85" s="189"/>
      <c r="AM85" s="188" t="s">
        <v>25</v>
      </c>
      <c r="AN85" s="188"/>
      <c r="AO85" s="188"/>
      <c r="AP85" s="188"/>
      <c r="AQ85" s="189"/>
    </row>
    <row r="86" spans="1:43" ht="32.25" thickBot="1" x14ac:dyDescent="0.3">
      <c r="A86" s="185"/>
      <c r="B86" s="186"/>
      <c r="C86" s="186"/>
      <c r="D86" s="36" t="s">
        <v>11</v>
      </c>
      <c r="E86" s="36" t="s">
        <v>12</v>
      </c>
      <c r="F86" s="36" t="s">
        <v>13</v>
      </c>
      <c r="G86" s="36" t="s">
        <v>14</v>
      </c>
      <c r="H86" s="5" t="s">
        <v>15</v>
      </c>
      <c r="I86" s="37" t="s">
        <v>11</v>
      </c>
      <c r="J86" s="36" t="s">
        <v>12</v>
      </c>
      <c r="K86" s="36" t="s">
        <v>13</v>
      </c>
      <c r="L86" s="36" t="s">
        <v>14</v>
      </c>
      <c r="M86" s="5" t="s">
        <v>15</v>
      </c>
      <c r="N86" s="37" t="s">
        <v>11</v>
      </c>
      <c r="O86" s="36" t="s">
        <v>12</v>
      </c>
      <c r="P86" s="36" t="s">
        <v>13</v>
      </c>
      <c r="Q86" s="36" t="s">
        <v>14</v>
      </c>
      <c r="R86" s="5" t="s">
        <v>15</v>
      </c>
      <c r="S86" s="37" t="s">
        <v>11</v>
      </c>
      <c r="T86" s="36" t="s">
        <v>12</v>
      </c>
      <c r="U86" s="36" t="s">
        <v>13</v>
      </c>
      <c r="V86" s="36" t="s">
        <v>14</v>
      </c>
      <c r="W86" s="5" t="s">
        <v>15</v>
      </c>
      <c r="X86" s="37" t="s">
        <v>11</v>
      </c>
      <c r="Y86" s="36" t="s">
        <v>12</v>
      </c>
      <c r="Z86" s="36" t="s">
        <v>13</v>
      </c>
      <c r="AA86" s="36" t="s">
        <v>14</v>
      </c>
      <c r="AB86" s="5" t="s">
        <v>15</v>
      </c>
      <c r="AC86" s="37" t="s">
        <v>11</v>
      </c>
      <c r="AD86" s="36" t="s">
        <v>12</v>
      </c>
      <c r="AE86" s="36" t="s">
        <v>13</v>
      </c>
      <c r="AF86" s="36" t="s">
        <v>14</v>
      </c>
      <c r="AG86" s="5" t="s">
        <v>15</v>
      </c>
      <c r="AH86" s="37" t="s">
        <v>11</v>
      </c>
      <c r="AI86" s="36" t="s">
        <v>12</v>
      </c>
      <c r="AJ86" s="36" t="s">
        <v>13</v>
      </c>
      <c r="AK86" s="36" t="s">
        <v>14</v>
      </c>
      <c r="AL86" s="5" t="s">
        <v>15</v>
      </c>
      <c r="AM86" s="37" t="s">
        <v>11</v>
      </c>
      <c r="AN86" s="36" t="s">
        <v>12</v>
      </c>
      <c r="AO86" s="36" t="s">
        <v>13</v>
      </c>
      <c r="AP86" s="36" t="s">
        <v>14</v>
      </c>
      <c r="AQ86" s="5" t="s">
        <v>15</v>
      </c>
    </row>
    <row r="87" spans="1:43" s="28" customFormat="1" x14ac:dyDescent="0.2">
      <c r="A87" s="178" t="s">
        <v>44</v>
      </c>
      <c r="B87" s="179"/>
      <c r="C87" s="179"/>
      <c r="D87" s="177">
        <v>5</v>
      </c>
      <c r="E87" s="164"/>
      <c r="F87" s="164"/>
      <c r="G87" s="164"/>
      <c r="H87" s="165"/>
      <c r="I87" s="163">
        <v>4</v>
      </c>
      <c r="J87" s="164"/>
      <c r="K87" s="164"/>
      <c r="L87" s="164"/>
      <c r="M87" s="165"/>
      <c r="N87" s="163">
        <v>5</v>
      </c>
      <c r="O87" s="164"/>
      <c r="P87" s="164"/>
      <c r="Q87" s="164"/>
      <c r="R87" s="165"/>
      <c r="S87" s="163">
        <v>3</v>
      </c>
      <c r="T87" s="164"/>
      <c r="U87" s="164"/>
      <c r="V87" s="164"/>
      <c r="W87" s="165"/>
      <c r="X87" s="163">
        <v>4</v>
      </c>
      <c r="Y87" s="164"/>
      <c r="Z87" s="164"/>
      <c r="AA87" s="164"/>
      <c r="AB87" s="165"/>
      <c r="AC87" s="163">
        <v>2</v>
      </c>
      <c r="AD87" s="164"/>
      <c r="AE87" s="164"/>
      <c r="AF87" s="164"/>
      <c r="AG87" s="165"/>
      <c r="AH87" s="163">
        <v>0</v>
      </c>
      <c r="AI87" s="164"/>
      <c r="AJ87" s="164"/>
      <c r="AK87" s="164"/>
      <c r="AL87" s="165"/>
      <c r="AM87" s="166"/>
      <c r="AN87" s="167"/>
      <c r="AO87" s="167"/>
      <c r="AP87" s="167"/>
      <c r="AQ87" s="168"/>
    </row>
    <row r="88" spans="1:43" s="28" customFormat="1" x14ac:dyDescent="0.2">
      <c r="A88" s="175" t="s">
        <v>45</v>
      </c>
      <c r="B88" s="176"/>
      <c r="C88" s="176"/>
      <c r="D88" s="177">
        <v>3</v>
      </c>
      <c r="E88" s="164"/>
      <c r="F88" s="164"/>
      <c r="G88" s="164"/>
      <c r="H88" s="165"/>
      <c r="I88" s="163">
        <v>3</v>
      </c>
      <c r="J88" s="164"/>
      <c r="K88" s="164"/>
      <c r="L88" s="164"/>
      <c r="M88" s="165"/>
      <c r="N88" s="163">
        <v>3</v>
      </c>
      <c r="O88" s="164"/>
      <c r="P88" s="164"/>
      <c r="Q88" s="164"/>
      <c r="R88" s="165"/>
      <c r="S88" s="163">
        <v>5</v>
      </c>
      <c r="T88" s="164"/>
      <c r="U88" s="164"/>
      <c r="V88" s="164"/>
      <c r="W88" s="165"/>
      <c r="X88" s="163">
        <v>4</v>
      </c>
      <c r="Y88" s="164"/>
      <c r="Z88" s="164"/>
      <c r="AA88" s="164"/>
      <c r="AB88" s="165"/>
      <c r="AC88" s="163">
        <v>5</v>
      </c>
      <c r="AD88" s="164"/>
      <c r="AE88" s="164"/>
      <c r="AF88" s="164"/>
      <c r="AG88" s="165"/>
      <c r="AH88" s="163">
        <v>0</v>
      </c>
      <c r="AI88" s="164"/>
      <c r="AJ88" s="164"/>
      <c r="AK88" s="164"/>
      <c r="AL88" s="165"/>
      <c r="AM88" s="166"/>
      <c r="AN88" s="167"/>
      <c r="AO88" s="167"/>
      <c r="AP88" s="167"/>
      <c r="AQ88" s="168"/>
    </row>
    <row r="89" spans="1:43" s="28" customFormat="1" ht="16.5" thickBot="1" x14ac:dyDescent="0.25">
      <c r="A89" s="169" t="s">
        <v>46</v>
      </c>
      <c r="B89" s="170"/>
      <c r="C89" s="170"/>
      <c r="D89" s="171">
        <v>1</v>
      </c>
      <c r="E89" s="172"/>
      <c r="F89" s="172"/>
      <c r="G89" s="172"/>
      <c r="H89" s="173"/>
      <c r="I89" s="174">
        <v>1</v>
      </c>
      <c r="J89" s="172"/>
      <c r="K89" s="172"/>
      <c r="L89" s="172"/>
      <c r="M89" s="173"/>
      <c r="N89" s="174">
        <v>0</v>
      </c>
      <c r="O89" s="172"/>
      <c r="P89" s="172"/>
      <c r="Q89" s="172"/>
      <c r="R89" s="173"/>
      <c r="S89" s="174">
        <v>0</v>
      </c>
      <c r="T89" s="172"/>
      <c r="U89" s="172"/>
      <c r="V89" s="172"/>
      <c r="W89" s="173"/>
      <c r="X89" s="174">
        <v>0</v>
      </c>
      <c r="Y89" s="172"/>
      <c r="Z89" s="172"/>
      <c r="AA89" s="172"/>
      <c r="AB89" s="173"/>
      <c r="AC89" s="174">
        <v>0</v>
      </c>
      <c r="AD89" s="172"/>
      <c r="AE89" s="172"/>
      <c r="AF89" s="172"/>
      <c r="AG89" s="173"/>
      <c r="AH89" s="174">
        <v>2</v>
      </c>
      <c r="AI89" s="172"/>
      <c r="AJ89" s="172"/>
      <c r="AK89" s="172"/>
      <c r="AL89" s="173"/>
      <c r="AM89" s="158"/>
      <c r="AN89" s="159"/>
      <c r="AO89" s="159"/>
      <c r="AP89" s="159"/>
      <c r="AQ89" s="160"/>
    </row>
    <row r="90" spans="1:43" s="28" customFormat="1" ht="16.5" thickBot="1" x14ac:dyDescent="0.25">
      <c r="A90" s="161" t="s">
        <v>155</v>
      </c>
      <c r="B90" s="162"/>
      <c r="C90" s="162"/>
      <c r="D90" s="54"/>
      <c r="E90" s="55">
        <f t="shared" ref="E90:AQ90" si="29">SUM(E82,E63,E50,E31,E39)</f>
        <v>29</v>
      </c>
      <c r="F90" s="55">
        <f t="shared" si="29"/>
        <v>82</v>
      </c>
      <c r="G90" s="55">
        <f t="shared" si="29"/>
        <v>0</v>
      </c>
      <c r="H90" s="55">
        <f t="shared" si="29"/>
        <v>10</v>
      </c>
      <c r="I90" s="54">
        <f t="shared" si="29"/>
        <v>0</v>
      </c>
      <c r="J90" s="55">
        <f t="shared" si="29"/>
        <v>29</v>
      </c>
      <c r="K90" s="55">
        <f t="shared" si="29"/>
        <v>88</v>
      </c>
      <c r="L90" s="55">
        <f t="shared" si="29"/>
        <v>0</v>
      </c>
      <c r="M90" s="55">
        <f t="shared" si="29"/>
        <v>10</v>
      </c>
      <c r="N90" s="54">
        <f t="shared" si="29"/>
        <v>0</v>
      </c>
      <c r="O90" s="55">
        <f t="shared" si="29"/>
        <v>32</v>
      </c>
      <c r="P90" s="55">
        <f t="shared" si="29"/>
        <v>94</v>
      </c>
      <c r="Q90" s="55">
        <f t="shared" si="29"/>
        <v>0</v>
      </c>
      <c r="R90" s="55">
        <f t="shared" si="29"/>
        <v>10</v>
      </c>
      <c r="S90" s="54">
        <f t="shared" si="29"/>
        <v>0</v>
      </c>
      <c r="T90" s="55">
        <f t="shared" si="29"/>
        <v>30</v>
      </c>
      <c r="U90" s="55">
        <f t="shared" si="29"/>
        <v>82</v>
      </c>
      <c r="V90" s="55">
        <f t="shared" si="29"/>
        <v>0</v>
      </c>
      <c r="W90" s="55">
        <f t="shared" si="29"/>
        <v>10</v>
      </c>
      <c r="X90" s="54">
        <f t="shared" si="29"/>
        <v>0</v>
      </c>
      <c r="Y90" s="55">
        <f t="shared" si="29"/>
        <v>31</v>
      </c>
      <c r="Z90" s="55">
        <f t="shared" si="29"/>
        <v>96</v>
      </c>
      <c r="AA90" s="55">
        <f t="shared" si="29"/>
        <v>0</v>
      </c>
      <c r="AB90" s="55">
        <f t="shared" si="29"/>
        <v>0</v>
      </c>
      <c r="AC90" s="54">
        <f t="shared" si="29"/>
        <v>0</v>
      </c>
      <c r="AD90" s="55">
        <f t="shared" si="29"/>
        <v>29</v>
      </c>
      <c r="AE90" s="55">
        <f t="shared" si="29"/>
        <v>94</v>
      </c>
      <c r="AF90" s="55">
        <f t="shared" si="29"/>
        <v>0</v>
      </c>
      <c r="AG90" s="55">
        <f t="shared" si="29"/>
        <v>0</v>
      </c>
      <c r="AH90" s="54">
        <f t="shared" si="29"/>
        <v>0</v>
      </c>
      <c r="AI90" s="55">
        <f t="shared" si="29"/>
        <v>30</v>
      </c>
      <c r="AJ90" s="55">
        <f t="shared" si="29"/>
        <v>0</v>
      </c>
      <c r="AK90" s="55">
        <f t="shared" si="29"/>
        <v>30</v>
      </c>
      <c r="AL90" s="55">
        <f t="shared" si="29"/>
        <v>0</v>
      </c>
      <c r="AM90" s="54">
        <f t="shared" si="29"/>
        <v>0</v>
      </c>
      <c r="AN90" s="55">
        <f t="shared" si="29"/>
        <v>210</v>
      </c>
      <c r="AO90" s="55">
        <f t="shared" si="29"/>
        <v>536</v>
      </c>
      <c r="AP90" s="55">
        <f t="shared" si="29"/>
        <v>30</v>
      </c>
      <c r="AQ90" s="65">
        <f t="shared" si="29"/>
        <v>40</v>
      </c>
    </row>
    <row r="93" spans="1:43" ht="60.75" customHeight="1" x14ac:dyDescent="0.25">
      <c r="A93" s="131" t="s">
        <v>162</v>
      </c>
      <c r="B93" s="205" t="s">
        <v>165</v>
      </c>
      <c r="C93" s="205"/>
    </row>
    <row r="94" spans="1:43" ht="60.75" customHeight="1" x14ac:dyDescent="0.25">
      <c r="A94" s="131" t="s">
        <v>163</v>
      </c>
      <c r="B94" s="205" t="s">
        <v>165</v>
      </c>
      <c r="C94" s="205"/>
    </row>
  </sheetData>
  <mergeCells count="114">
    <mergeCell ref="B93:C93"/>
    <mergeCell ref="B94:C94"/>
    <mergeCell ref="I66:M66"/>
    <mergeCell ref="N66:R66"/>
    <mergeCell ref="S66:W66"/>
    <mergeCell ref="X66:AB66"/>
    <mergeCell ref="AC66:AG66"/>
    <mergeCell ref="AM75:AQ75"/>
    <mergeCell ref="A73:AM73"/>
    <mergeCell ref="A74:AQ74"/>
    <mergeCell ref="A75:A76"/>
    <mergeCell ref="B75:B76"/>
    <mergeCell ref="C75:C76"/>
    <mergeCell ref="D75:H75"/>
    <mergeCell ref="I75:M75"/>
    <mergeCell ref="A84:AQ84"/>
    <mergeCell ref="A85:C86"/>
    <mergeCell ref="D85:H85"/>
    <mergeCell ref="I85:M85"/>
    <mergeCell ref="N85:R85"/>
    <mergeCell ref="S85:W85"/>
    <mergeCell ref="X85:AB85"/>
    <mergeCell ref="AC85:AG85"/>
    <mergeCell ref="AH85:AL85"/>
    <mergeCell ref="A2:AQ2"/>
    <mergeCell ref="A3:A4"/>
    <mergeCell ref="B3:B4"/>
    <mergeCell ref="C3:C4"/>
    <mergeCell ref="D3:H3"/>
    <mergeCell ref="I3:M3"/>
    <mergeCell ref="N3:R3"/>
    <mergeCell ref="S3:W3"/>
    <mergeCell ref="X3:AB3"/>
    <mergeCell ref="AC3:AG3"/>
    <mergeCell ref="AH3:AL3"/>
    <mergeCell ref="AM3:AQ3"/>
    <mergeCell ref="A33:AQ33"/>
    <mergeCell ref="A34:A35"/>
    <mergeCell ref="B34:B35"/>
    <mergeCell ref="C34:C35"/>
    <mergeCell ref="D34:H34"/>
    <mergeCell ref="I34:M34"/>
    <mergeCell ref="N34:R34"/>
    <mergeCell ref="S34:W34"/>
    <mergeCell ref="AM42:AQ42"/>
    <mergeCell ref="X34:AB34"/>
    <mergeCell ref="AC34:AG34"/>
    <mergeCell ref="AH34:AL34"/>
    <mergeCell ref="AM34:AQ34"/>
    <mergeCell ref="A41:AQ41"/>
    <mergeCell ref="A42:A43"/>
    <mergeCell ref="B42:B43"/>
    <mergeCell ref="C42:C43"/>
    <mergeCell ref="D42:H42"/>
    <mergeCell ref="I42:M42"/>
    <mergeCell ref="N42:R42"/>
    <mergeCell ref="S42:W42"/>
    <mergeCell ref="X42:AB42"/>
    <mergeCell ref="AC42:AG42"/>
    <mergeCell ref="AH42:AL42"/>
    <mergeCell ref="A52:AQ52"/>
    <mergeCell ref="A53:AM53"/>
    <mergeCell ref="A54:A55"/>
    <mergeCell ref="B54:B55"/>
    <mergeCell ref="C54:C55"/>
    <mergeCell ref="D54:H54"/>
    <mergeCell ref="I54:M54"/>
    <mergeCell ref="N54:R54"/>
    <mergeCell ref="S54:W54"/>
    <mergeCell ref="X54:AB54"/>
    <mergeCell ref="AC54:AG54"/>
    <mergeCell ref="AH54:AL54"/>
    <mergeCell ref="AM54:AQ54"/>
    <mergeCell ref="A65:AM65"/>
    <mergeCell ref="A66:A67"/>
    <mergeCell ref="B66:B67"/>
    <mergeCell ref="C66:C67"/>
    <mergeCell ref="D66:H66"/>
    <mergeCell ref="N75:R75"/>
    <mergeCell ref="S75:W75"/>
    <mergeCell ref="X75:AB75"/>
    <mergeCell ref="AC75:AG75"/>
    <mergeCell ref="AH75:AL75"/>
    <mergeCell ref="AH66:AL66"/>
    <mergeCell ref="AM66:AQ66"/>
    <mergeCell ref="AM85:AQ85"/>
    <mergeCell ref="AC87:AG87"/>
    <mergeCell ref="AH87:AL87"/>
    <mergeCell ref="AM87:AQ87"/>
    <mergeCell ref="A88:C88"/>
    <mergeCell ref="D88:H88"/>
    <mergeCell ref="I88:M88"/>
    <mergeCell ref="N88:R88"/>
    <mergeCell ref="S88:W88"/>
    <mergeCell ref="X88:AB88"/>
    <mergeCell ref="AC88:AG88"/>
    <mergeCell ref="A87:C87"/>
    <mergeCell ref="D87:H87"/>
    <mergeCell ref="I87:M87"/>
    <mergeCell ref="N87:R87"/>
    <mergeCell ref="S87:W87"/>
    <mergeCell ref="X87:AB87"/>
    <mergeCell ref="AM89:AQ89"/>
    <mergeCell ref="A90:C90"/>
    <mergeCell ref="AH88:AL88"/>
    <mergeCell ref="AM88:AQ88"/>
    <mergeCell ref="A89:C89"/>
    <mergeCell ref="D89:H89"/>
    <mergeCell ref="I89:M89"/>
    <mergeCell ref="N89:R89"/>
    <mergeCell ref="S89:W89"/>
    <mergeCell ref="X89:AB89"/>
    <mergeCell ref="AC89:AG89"/>
    <mergeCell ref="AH89:AL89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AR83"/>
  <sheetViews>
    <sheetView topLeftCell="A46" workbookViewId="0">
      <selection activeCell="D57" sqref="D57"/>
    </sheetView>
  </sheetViews>
  <sheetFormatPr defaultColWidth="8.85546875" defaultRowHeight="15.75" x14ac:dyDescent="0.25"/>
  <cols>
    <col min="1" max="1" width="21.42578125" style="19" customWidth="1"/>
    <col min="2" max="2" width="41.7109375" style="21" customWidth="1"/>
    <col min="3" max="4" width="34" style="19" customWidth="1"/>
    <col min="5" max="5" width="5.140625" style="19" customWidth="1"/>
    <col min="6" max="6" width="7" style="19" bestFit="1" customWidth="1"/>
    <col min="7" max="7" width="4.7109375" style="19" customWidth="1"/>
    <col min="8" max="8" width="4.42578125" style="19" bestFit="1" customWidth="1"/>
    <col min="9" max="9" width="3.42578125" style="19" customWidth="1"/>
    <col min="10" max="10" width="4.42578125" style="19" customWidth="1"/>
    <col min="11" max="11" width="4.42578125" style="19" bestFit="1" customWidth="1"/>
    <col min="12" max="12" width="4.7109375" style="19" customWidth="1"/>
    <col min="13" max="13" width="4.42578125" style="19" bestFit="1" customWidth="1"/>
    <col min="14" max="14" width="3.140625" style="19" customWidth="1"/>
    <col min="15" max="15" width="4.7109375" style="19" customWidth="1"/>
    <col min="16" max="18" width="4.42578125" style="19" bestFit="1" customWidth="1"/>
    <col min="19" max="19" width="3.85546875" style="19" customWidth="1"/>
    <col min="20" max="20" width="4.7109375" style="19" customWidth="1"/>
    <col min="21" max="23" width="4.42578125" style="19" bestFit="1" customWidth="1"/>
    <col min="24" max="24" width="3.7109375" style="19" customWidth="1"/>
    <col min="25" max="25" width="4.7109375" style="19" customWidth="1"/>
    <col min="26" max="26" width="4.42578125" style="19" bestFit="1" customWidth="1"/>
    <col min="27" max="27" width="4.140625" style="19" customWidth="1"/>
    <col min="28" max="28" width="4.42578125" style="19" bestFit="1" customWidth="1"/>
    <col min="29" max="29" width="3.42578125" style="19" customWidth="1"/>
    <col min="30" max="30" width="5" style="19" customWidth="1"/>
    <col min="31" max="31" width="4.42578125" style="19" bestFit="1" customWidth="1"/>
    <col min="32" max="32" width="4.28515625" style="19" customWidth="1"/>
    <col min="33" max="33" width="4.42578125" style="19" bestFit="1" customWidth="1"/>
    <col min="34" max="34" width="3.7109375" style="19" customWidth="1"/>
    <col min="35" max="35" width="4.7109375" style="19" customWidth="1"/>
    <col min="36" max="36" width="4.42578125" style="19" bestFit="1" customWidth="1"/>
    <col min="37" max="37" width="4.28515625" style="19" customWidth="1"/>
    <col min="38" max="38" width="4.42578125" style="19" bestFit="1" customWidth="1"/>
    <col min="39" max="39" width="3.85546875" style="19" customWidth="1"/>
    <col min="40" max="40" width="4.7109375" style="19" customWidth="1"/>
    <col min="41" max="41" width="5.140625" style="19" bestFit="1" customWidth="1"/>
    <col min="42" max="42" width="4.42578125" style="19" bestFit="1" customWidth="1"/>
    <col min="43" max="43" width="6" style="19" bestFit="1" customWidth="1"/>
    <col min="44" max="44" width="3.42578125" style="19" customWidth="1"/>
    <col min="45" max="16384" width="8.85546875" style="34"/>
  </cols>
  <sheetData>
    <row r="1" spans="1:44" x14ac:dyDescent="0.25">
      <c r="A1" s="3" t="s">
        <v>131</v>
      </c>
      <c r="B1" s="3"/>
      <c r="C1" s="3"/>
      <c r="D1" s="3"/>
      <c r="E1" s="4"/>
      <c r="F1" s="4"/>
      <c r="G1" s="4"/>
      <c r="H1" s="4"/>
      <c r="I1" s="4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</row>
    <row r="2" spans="1:44" ht="16.5" thickBot="1" x14ac:dyDescent="0.3">
      <c r="A2" s="200" t="s">
        <v>85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</row>
    <row r="3" spans="1:44" ht="15" customHeight="1" x14ac:dyDescent="0.25">
      <c r="A3" s="194" t="s">
        <v>0</v>
      </c>
      <c r="B3" s="196" t="s">
        <v>1</v>
      </c>
      <c r="C3" s="196" t="s">
        <v>2</v>
      </c>
      <c r="D3" s="201" t="s">
        <v>202</v>
      </c>
      <c r="E3" s="192" t="s">
        <v>3</v>
      </c>
      <c r="F3" s="190"/>
      <c r="G3" s="190"/>
      <c r="H3" s="190"/>
      <c r="I3" s="191"/>
      <c r="J3" s="188" t="s">
        <v>4</v>
      </c>
      <c r="K3" s="188"/>
      <c r="L3" s="188"/>
      <c r="M3" s="188"/>
      <c r="N3" s="189"/>
      <c r="O3" s="188" t="s">
        <v>5</v>
      </c>
      <c r="P3" s="188"/>
      <c r="Q3" s="188"/>
      <c r="R3" s="188"/>
      <c r="S3" s="189"/>
      <c r="T3" s="188" t="s">
        <v>6</v>
      </c>
      <c r="U3" s="188"/>
      <c r="V3" s="188"/>
      <c r="W3" s="188"/>
      <c r="X3" s="189"/>
      <c r="Y3" s="188" t="s">
        <v>7</v>
      </c>
      <c r="Z3" s="188"/>
      <c r="AA3" s="188"/>
      <c r="AB3" s="188"/>
      <c r="AC3" s="189"/>
      <c r="AD3" s="188" t="s">
        <v>8</v>
      </c>
      <c r="AE3" s="188"/>
      <c r="AF3" s="188"/>
      <c r="AG3" s="188"/>
      <c r="AH3" s="189"/>
      <c r="AI3" s="188" t="s">
        <v>9</v>
      </c>
      <c r="AJ3" s="188"/>
      <c r="AK3" s="188"/>
      <c r="AL3" s="188"/>
      <c r="AM3" s="189"/>
      <c r="AN3" s="192" t="s">
        <v>10</v>
      </c>
      <c r="AO3" s="190"/>
      <c r="AP3" s="190"/>
      <c r="AQ3" s="190"/>
      <c r="AR3" s="191"/>
    </row>
    <row r="4" spans="1:44" ht="31.5" x14ac:dyDescent="0.25">
      <c r="A4" s="195"/>
      <c r="B4" s="197"/>
      <c r="C4" s="197"/>
      <c r="D4" s="202"/>
      <c r="E4" s="35" t="s">
        <v>11</v>
      </c>
      <c r="F4" s="36" t="s">
        <v>12</v>
      </c>
      <c r="G4" s="36" t="s">
        <v>13</v>
      </c>
      <c r="H4" s="36" t="s">
        <v>14</v>
      </c>
      <c r="I4" s="5" t="s">
        <v>15</v>
      </c>
      <c r="J4" s="37" t="s">
        <v>11</v>
      </c>
      <c r="K4" s="36" t="s">
        <v>12</v>
      </c>
      <c r="L4" s="36" t="s">
        <v>13</v>
      </c>
      <c r="M4" s="36" t="s">
        <v>14</v>
      </c>
      <c r="N4" s="5" t="s">
        <v>15</v>
      </c>
      <c r="O4" s="37" t="s">
        <v>11</v>
      </c>
      <c r="P4" s="36" t="s">
        <v>12</v>
      </c>
      <c r="Q4" s="36" t="s">
        <v>13</v>
      </c>
      <c r="R4" s="36" t="s">
        <v>14</v>
      </c>
      <c r="S4" s="5" t="s">
        <v>15</v>
      </c>
      <c r="T4" s="37" t="s">
        <v>11</v>
      </c>
      <c r="U4" s="36" t="s">
        <v>12</v>
      </c>
      <c r="V4" s="36" t="s">
        <v>13</v>
      </c>
      <c r="W4" s="36" t="s">
        <v>14</v>
      </c>
      <c r="X4" s="5" t="s">
        <v>15</v>
      </c>
      <c r="Y4" s="37" t="s">
        <v>11</v>
      </c>
      <c r="Z4" s="36" t="s">
        <v>12</v>
      </c>
      <c r="AA4" s="36" t="s">
        <v>13</v>
      </c>
      <c r="AB4" s="36" t="s">
        <v>14</v>
      </c>
      <c r="AC4" s="5" t="s">
        <v>15</v>
      </c>
      <c r="AD4" s="37" t="s">
        <v>11</v>
      </c>
      <c r="AE4" s="36" t="s">
        <v>12</v>
      </c>
      <c r="AF4" s="36" t="s">
        <v>13</v>
      </c>
      <c r="AG4" s="36" t="s">
        <v>14</v>
      </c>
      <c r="AH4" s="5" t="s">
        <v>15</v>
      </c>
      <c r="AI4" s="37" t="s">
        <v>11</v>
      </c>
      <c r="AJ4" s="36" t="s">
        <v>12</v>
      </c>
      <c r="AK4" s="36" t="s">
        <v>13</v>
      </c>
      <c r="AL4" s="36" t="s">
        <v>14</v>
      </c>
      <c r="AM4" s="5" t="s">
        <v>15</v>
      </c>
      <c r="AN4" s="35" t="s">
        <v>11</v>
      </c>
      <c r="AO4" s="36" t="s">
        <v>12</v>
      </c>
      <c r="AP4" s="36" t="s">
        <v>13</v>
      </c>
      <c r="AQ4" s="36" t="s">
        <v>14</v>
      </c>
      <c r="AR4" s="5" t="s">
        <v>15</v>
      </c>
    </row>
    <row r="5" spans="1:44" x14ac:dyDescent="0.25">
      <c r="A5" s="6" t="s">
        <v>173</v>
      </c>
      <c r="B5" s="1" t="s">
        <v>53</v>
      </c>
      <c r="C5" s="9"/>
      <c r="D5" s="10" t="s">
        <v>183</v>
      </c>
      <c r="E5" s="8" t="s">
        <v>16</v>
      </c>
      <c r="F5" s="9">
        <v>5</v>
      </c>
      <c r="G5" s="9">
        <v>2</v>
      </c>
      <c r="H5" s="9">
        <v>2</v>
      </c>
      <c r="I5" s="10">
        <v>0</v>
      </c>
      <c r="J5" s="38"/>
      <c r="K5" s="7"/>
      <c r="L5" s="9"/>
      <c r="M5" s="9"/>
      <c r="N5" s="10"/>
      <c r="O5" s="38"/>
      <c r="P5" s="7"/>
      <c r="Q5" s="9"/>
      <c r="R5" s="9"/>
      <c r="S5" s="10"/>
      <c r="T5" s="38"/>
      <c r="U5" s="7"/>
      <c r="V5" s="9"/>
      <c r="W5" s="9"/>
      <c r="X5" s="10"/>
      <c r="Y5" s="38"/>
      <c r="Z5" s="7"/>
      <c r="AA5" s="9"/>
      <c r="AB5" s="9"/>
      <c r="AC5" s="10"/>
      <c r="AD5" s="38"/>
      <c r="AE5" s="7"/>
      <c r="AF5" s="9"/>
      <c r="AG5" s="9"/>
      <c r="AH5" s="10"/>
      <c r="AI5" s="38"/>
      <c r="AJ5" s="7"/>
      <c r="AK5" s="9"/>
      <c r="AL5" s="9"/>
      <c r="AM5" s="10"/>
      <c r="AN5" s="39"/>
      <c r="AO5" s="40">
        <f>SUM(F5,K5,P5,U5,Z5,AE5,AJ5)</f>
        <v>5</v>
      </c>
      <c r="AP5" s="40">
        <f>SUM(G5,L5,Q5,V5,AA5,AF5,AK5)</f>
        <v>2</v>
      </c>
      <c r="AQ5" s="40">
        <f t="shared" ref="AQ5:AR9" si="0">SUM(H5,M5,R5,W5,AB5,AG5,AL5)</f>
        <v>2</v>
      </c>
      <c r="AR5" s="32">
        <f t="shared" si="0"/>
        <v>0</v>
      </c>
    </row>
    <row r="6" spans="1:44" x14ac:dyDescent="0.25">
      <c r="A6" s="6" t="s">
        <v>174</v>
      </c>
      <c r="B6" s="1" t="s">
        <v>57</v>
      </c>
      <c r="C6" s="9"/>
      <c r="D6" s="10"/>
      <c r="E6" s="8" t="s">
        <v>16</v>
      </c>
      <c r="F6" s="9">
        <v>2</v>
      </c>
      <c r="G6" s="9">
        <v>1</v>
      </c>
      <c r="H6" s="9">
        <v>1</v>
      </c>
      <c r="I6" s="10">
        <v>0</v>
      </c>
      <c r="J6" s="38"/>
      <c r="K6" s="7"/>
      <c r="L6" s="9"/>
      <c r="M6" s="9"/>
      <c r="N6" s="10"/>
      <c r="O6" s="38"/>
      <c r="P6" s="7"/>
      <c r="Q6" s="9"/>
      <c r="R6" s="9"/>
      <c r="S6" s="10"/>
      <c r="T6" s="38"/>
      <c r="U6" s="7"/>
      <c r="V6" s="9"/>
      <c r="W6" s="9"/>
      <c r="X6" s="10"/>
      <c r="Y6" s="38"/>
      <c r="Z6" s="7"/>
      <c r="AA6" s="9"/>
      <c r="AB6" s="9"/>
      <c r="AC6" s="10"/>
      <c r="AD6" s="38"/>
      <c r="AE6" s="7"/>
      <c r="AF6" s="9"/>
      <c r="AG6" s="9"/>
      <c r="AH6" s="10"/>
      <c r="AI6" s="38"/>
      <c r="AJ6" s="7"/>
      <c r="AK6" s="9"/>
      <c r="AL6" s="9"/>
      <c r="AM6" s="10"/>
      <c r="AN6" s="39"/>
      <c r="AO6" s="40">
        <f t="shared" ref="AO6:AP9" si="1">SUM(F6,K6,P6,U6,Z6,AE6,AJ6)</f>
        <v>2</v>
      </c>
      <c r="AP6" s="40">
        <f t="shared" si="1"/>
        <v>1</v>
      </c>
      <c r="AQ6" s="40">
        <f t="shared" si="0"/>
        <v>1</v>
      </c>
      <c r="AR6" s="32">
        <f t="shared" si="0"/>
        <v>0</v>
      </c>
    </row>
    <row r="7" spans="1:44" x14ac:dyDescent="0.25">
      <c r="A7" s="6" t="s">
        <v>175</v>
      </c>
      <c r="B7" s="1" t="s">
        <v>58</v>
      </c>
      <c r="C7" s="9"/>
      <c r="D7" s="10" t="s">
        <v>192</v>
      </c>
      <c r="E7" s="8" t="s">
        <v>17</v>
      </c>
      <c r="F7" s="9">
        <v>5</v>
      </c>
      <c r="G7" s="9">
        <v>1</v>
      </c>
      <c r="H7" s="9">
        <v>2</v>
      </c>
      <c r="I7" s="10">
        <v>0</v>
      </c>
      <c r="J7" s="38"/>
      <c r="K7" s="7"/>
      <c r="L7" s="9"/>
      <c r="M7" s="9"/>
      <c r="N7" s="10"/>
      <c r="O7" s="38"/>
      <c r="P7" s="7"/>
      <c r="Q7" s="9"/>
      <c r="R7" s="9"/>
      <c r="S7" s="10"/>
      <c r="T7" s="38"/>
      <c r="U7" s="7"/>
      <c r="V7" s="9"/>
      <c r="W7" s="9"/>
      <c r="X7" s="10"/>
      <c r="Y7" s="38"/>
      <c r="Z7" s="7"/>
      <c r="AA7" s="9"/>
      <c r="AB7" s="9"/>
      <c r="AC7" s="10"/>
      <c r="AD7" s="38"/>
      <c r="AE7" s="7"/>
      <c r="AF7" s="9"/>
      <c r="AG7" s="9"/>
      <c r="AH7" s="10"/>
      <c r="AI7" s="38"/>
      <c r="AJ7" s="7"/>
      <c r="AK7" s="9"/>
      <c r="AL7" s="9"/>
      <c r="AM7" s="10"/>
      <c r="AN7" s="39"/>
      <c r="AO7" s="40">
        <f t="shared" si="1"/>
        <v>5</v>
      </c>
      <c r="AP7" s="40">
        <f t="shared" si="1"/>
        <v>1</v>
      </c>
      <c r="AQ7" s="40">
        <f t="shared" si="0"/>
        <v>2</v>
      </c>
      <c r="AR7" s="32">
        <f t="shared" si="0"/>
        <v>0</v>
      </c>
    </row>
    <row r="8" spans="1:44" ht="16.5" customHeight="1" x14ac:dyDescent="0.25">
      <c r="A8" s="6" t="s">
        <v>176</v>
      </c>
      <c r="B8" s="1" t="s">
        <v>18</v>
      </c>
      <c r="C8" s="9"/>
      <c r="D8" s="10" t="s">
        <v>185</v>
      </c>
      <c r="E8" s="8" t="s">
        <v>17</v>
      </c>
      <c r="F8" s="9">
        <v>5</v>
      </c>
      <c r="G8" s="9">
        <v>1</v>
      </c>
      <c r="H8" s="9">
        <v>2</v>
      </c>
      <c r="I8" s="10">
        <v>0</v>
      </c>
      <c r="J8" s="38"/>
      <c r="K8" s="7"/>
      <c r="L8" s="9"/>
      <c r="M8" s="9"/>
      <c r="N8" s="10"/>
      <c r="O8" s="38"/>
      <c r="P8" s="7"/>
      <c r="Q8" s="9"/>
      <c r="R8" s="9"/>
      <c r="S8" s="10"/>
      <c r="T8" s="38"/>
      <c r="U8" s="7"/>
      <c r="V8" s="9"/>
      <c r="W8" s="9"/>
      <c r="X8" s="10"/>
      <c r="Y8" s="38"/>
      <c r="Z8" s="7"/>
      <c r="AA8" s="9"/>
      <c r="AB8" s="9"/>
      <c r="AC8" s="10"/>
      <c r="AD8" s="38"/>
      <c r="AE8" s="7"/>
      <c r="AF8" s="9"/>
      <c r="AG8" s="9"/>
      <c r="AH8" s="10"/>
      <c r="AI8" s="38"/>
      <c r="AJ8" s="7"/>
      <c r="AK8" s="9"/>
      <c r="AL8" s="9"/>
      <c r="AM8" s="10"/>
      <c r="AN8" s="39"/>
      <c r="AO8" s="40">
        <f t="shared" si="1"/>
        <v>5</v>
      </c>
      <c r="AP8" s="40">
        <f t="shared" si="1"/>
        <v>1</v>
      </c>
      <c r="AQ8" s="40">
        <f t="shared" si="0"/>
        <v>2</v>
      </c>
      <c r="AR8" s="32">
        <f t="shared" si="0"/>
        <v>0</v>
      </c>
    </row>
    <row r="9" spans="1:44" x14ac:dyDescent="0.25">
      <c r="A9" s="6" t="s">
        <v>175</v>
      </c>
      <c r="B9" s="1" t="s">
        <v>74</v>
      </c>
      <c r="C9" s="9"/>
      <c r="D9" s="134" t="s">
        <v>203</v>
      </c>
      <c r="E9" s="8" t="s">
        <v>17</v>
      </c>
      <c r="F9" s="9">
        <v>5</v>
      </c>
      <c r="G9" s="9">
        <v>2</v>
      </c>
      <c r="H9" s="9">
        <v>0</v>
      </c>
      <c r="I9" s="10">
        <v>0</v>
      </c>
      <c r="J9" s="38"/>
      <c r="K9" s="7"/>
      <c r="L9" s="9"/>
      <c r="M9" s="9"/>
      <c r="N9" s="10"/>
      <c r="O9" s="38"/>
      <c r="P9" s="7"/>
      <c r="Q9" s="9"/>
      <c r="R9" s="9"/>
      <c r="S9" s="10"/>
      <c r="T9" s="38"/>
      <c r="U9" s="7"/>
      <c r="V9" s="9"/>
      <c r="W9" s="9"/>
      <c r="X9" s="10"/>
      <c r="Y9" s="38"/>
      <c r="Z9" s="7"/>
      <c r="AA9" s="9"/>
      <c r="AB9" s="9"/>
      <c r="AC9" s="10"/>
      <c r="AD9" s="38"/>
      <c r="AE9" s="7"/>
      <c r="AF9" s="9"/>
      <c r="AG9" s="9"/>
      <c r="AH9" s="10"/>
      <c r="AI9" s="38"/>
      <c r="AJ9" s="7"/>
      <c r="AK9" s="9"/>
      <c r="AL9" s="9"/>
      <c r="AM9" s="10"/>
      <c r="AN9" s="39"/>
      <c r="AO9" s="40">
        <f t="shared" si="1"/>
        <v>5</v>
      </c>
      <c r="AP9" s="40">
        <f t="shared" si="1"/>
        <v>2</v>
      </c>
      <c r="AQ9" s="40">
        <f t="shared" si="0"/>
        <v>0</v>
      </c>
      <c r="AR9" s="32">
        <f t="shared" si="0"/>
        <v>0</v>
      </c>
    </row>
    <row r="10" spans="1:44" x14ac:dyDescent="0.25">
      <c r="A10" s="6" t="s">
        <v>176</v>
      </c>
      <c r="B10" s="1" t="s">
        <v>73</v>
      </c>
      <c r="C10" s="9"/>
      <c r="D10" s="10" t="s">
        <v>186</v>
      </c>
      <c r="E10" s="8" t="s">
        <v>16</v>
      </c>
      <c r="F10" s="9">
        <v>3</v>
      </c>
      <c r="G10" s="9">
        <v>1</v>
      </c>
      <c r="H10" s="9">
        <v>1</v>
      </c>
      <c r="I10" s="10">
        <v>0</v>
      </c>
      <c r="J10" s="38"/>
      <c r="K10" s="7"/>
      <c r="L10" s="9"/>
      <c r="M10" s="9"/>
      <c r="N10" s="10"/>
      <c r="O10" s="38"/>
      <c r="P10" s="7"/>
      <c r="Q10" s="9"/>
      <c r="R10" s="9"/>
      <c r="S10" s="10"/>
      <c r="T10" s="38"/>
      <c r="U10" s="7"/>
      <c r="V10" s="9"/>
      <c r="W10" s="9"/>
      <c r="X10" s="10"/>
      <c r="Y10" s="38"/>
      <c r="Z10" s="7"/>
      <c r="AA10" s="9"/>
      <c r="AB10" s="9"/>
      <c r="AC10" s="10"/>
      <c r="AD10" s="38"/>
      <c r="AE10" s="7"/>
      <c r="AF10" s="9"/>
      <c r="AG10" s="9"/>
      <c r="AH10" s="10"/>
      <c r="AI10" s="38"/>
      <c r="AJ10" s="7"/>
      <c r="AK10" s="9"/>
      <c r="AL10" s="9"/>
      <c r="AM10" s="10"/>
      <c r="AN10" s="39"/>
      <c r="AO10" s="40">
        <f>SUM(F10,K10,P10,U10,Z10,AE10,AJ10)</f>
        <v>3</v>
      </c>
      <c r="AP10" s="40">
        <f>SUM(G10,L10,Q10,V10,AA10,AF10,AK10)</f>
        <v>1</v>
      </c>
      <c r="AQ10" s="40">
        <f>SUM(H10,M10,R10,W10,AB10,AG10,AL10)</f>
        <v>1</v>
      </c>
      <c r="AR10" s="32">
        <f>SUM(I10,N10,S10,X10,AC10,AH10,AM10)</f>
        <v>0</v>
      </c>
    </row>
    <row r="11" spans="1:44" x14ac:dyDescent="0.25">
      <c r="A11" s="6" t="s">
        <v>177</v>
      </c>
      <c r="B11" s="1" t="s">
        <v>19</v>
      </c>
      <c r="C11" s="12"/>
      <c r="D11" s="134"/>
      <c r="E11" s="31"/>
      <c r="F11" s="22"/>
      <c r="G11" s="22"/>
      <c r="H11" s="22"/>
      <c r="J11" s="8" t="s">
        <v>16</v>
      </c>
      <c r="K11" s="9">
        <v>3</v>
      </c>
      <c r="L11" s="9">
        <v>0</v>
      </c>
      <c r="M11" s="9">
        <v>2</v>
      </c>
      <c r="N11" s="10">
        <v>0</v>
      </c>
      <c r="O11" s="20"/>
      <c r="P11" s="9"/>
      <c r="Q11" s="9"/>
      <c r="R11" s="9"/>
      <c r="S11" s="10"/>
      <c r="T11" s="20"/>
      <c r="U11" s="9"/>
      <c r="V11" s="9"/>
      <c r="W11" s="9"/>
      <c r="X11" s="10"/>
      <c r="Y11" s="20"/>
      <c r="Z11" s="9"/>
      <c r="AA11" s="9"/>
      <c r="AB11" s="9"/>
      <c r="AC11" s="10"/>
      <c r="AD11" s="20"/>
      <c r="AE11" s="9"/>
      <c r="AF11" s="9"/>
      <c r="AG11" s="9"/>
      <c r="AH11" s="10"/>
      <c r="AI11" s="8"/>
      <c r="AJ11" s="9"/>
      <c r="AK11" s="9"/>
      <c r="AL11" s="9"/>
      <c r="AM11" s="10"/>
      <c r="AN11" s="20"/>
      <c r="AO11" s="40">
        <f t="shared" ref="AO11:AR25" si="2">SUM(F11,K11,P11,U11,Z11,AE11,AJ11)</f>
        <v>3</v>
      </c>
      <c r="AP11" s="40">
        <f t="shared" si="2"/>
        <v>0</v>
      </c>
      <c r="AQ11" s="40">
        <f t="shared" si="2"/>
        <v>2</v>
      </c>
      <c r="AR11" s="32">
        <f t="shared" si="2"/>
        <v>0</v>
      </c>
    </row>
    <row r="12" spans="1:44" x14ac:dyDescent="0.25">
      <c r="A12" s="6" t="s">
        <v>173</v>
      </c>
      <c r="B12" s="1" t="s">
        <v>54</v>
      </c>
      <c r="C12" s="22"/>
      <c r="D12" s="10" t="s">
        <v>183</v>
      </c>
      <c r="E12" s="8"/>
      <c r="F12" s="9"/>
      <c r="G12" s="9"/>
      <c r="H12" s="9"/>
      <c r="I12" s="10"/>
      <c r="J12" s="9" t="s">
        <v>17</v>
      </c>
      <c r="K12" s="9">
        <v>5</v>
      </c>
      <c r="L12" s="9">
        <v>2</v>
      </c>
      <c r="M12" s="9">
        <v>2</v>
      </c>
      <c r="N12" s="10">
        <v>0</v>
      </c>
      <c r="O12" s="38"/>
      <c r="P12" s="7"/>
      <c r="Q12" s="9"/>
      <c r="R12" s="9"/>
      <c r="S12" s="10"/>
      <c r="T12" s="38"/>
      <c r="U12" s="7"/>
      <c r="V12" s="9"/>
      <c r="W12" s="9"/>
      <c r="X12" s="10"/>
      <c r="Y12" s="38"/>
      <c r="Z12" s="7"/>
      <c r="AA12" s="9"/>
      <c r="AB12" s="9"/>
      <c r="AC12" s="10"/>
      <c r="AD12" s="38"/>
      <c r="AE12" s="7"/>
      <c r="AF12" s="9"/>
      <c r="AG12" s="9"/>
      <c r="AH12" s="10"/>
      <c r="AI12" s="38"/>
      <c r="AJ12" s="7"/>
      <c r="AK12" s="9"/>
      <c r="AL12" s="9"/>
      <c r="AM12" s="10"/>
      <c r="AN12" s="39"/>
      <c r="AO12" s="40">
        <f t="shared" si="2"/>
        <v>5</v>
      </c>
      <c r="AP12" s="40">
        <f t="shared" si="2"/>
        <v>2</v>
      </c>
      <c r="AQ12" s="40">
        <f t="shared" si="2"/>
        <v>2</v>
      </c>
      <c r="AR12" s="32">
        <f t="shared" si="2"/>
        <v>0</v>
      </c>
    </row>
    <row r="13" spans="1:44" ht="16.5" customHeight="1" x14ac:dyDescent="0.25">
      <c r="A13" s="6" t="s">
        <v>173</v>
      </c>
      <c r="B13" s="1" t="s">
        <v>69</v>
      </c>
      <c r="C13" s="12" t="s">
        <v>53</v>
      </c>
      <c r="D13" s="134" t="s">
        <v>184</v>
      </c>
      <c r="E13" s="39"/>
      <c r="F13" s="7"/>
      <c r="G13" s="9"/>
      <c r="H13" s="9"/>
      <c r="I13" s="10"/>
      <c r="J13" s="9" t="s">
        <v>16</v>
      </c>
      <c r="K13" s="9">
        <v>5</v>
      </c>
      <c r="L13" s="9">
        <v>1</v>
      </c>
      <c r="M13" s="9">
        <v>2</v>
      </c>
      <c r="N13" s="10">
        <v>0</v>
      </c>
      <c r="O13" s="38"/>
      <c r="P13" s="7"/>
      <c r="Q13" s="9"/>
      <c r="R13" s="9"/>
      <c r="S13" s="10"/>
      <c r="T13" s="38"/>
      <c r="U13" s="7"/>
      <c r="V13" s="9"/>
      <c r="W13" s="9"/>
      <c r="X13" s="10"/>
      <c r="Y13" s="38"/>
      <c r="Z13" s="7"/>
      <c r="AA13" s="9"/>
      <c r="AB13" s="9"/>
      <c r="AC13" s="10"/>
      <c r="AD13" s="38"/>
      <c r="AE13" s="7"/>
      <c r="AF13" s="9"/>
      <c r="AG13" s="9"/>
      <c r="AH13" s="10"/>
      <c r="AI13" s="38"/>
      <c r="AJ13" s="7"/>
      <c r="AK13" s="9"/>
      <c r="AL13" s="9"/>
      <c r="AM13" s="10"/>
      <c r="AN13" s="39"/>
      <c r="AO13" s="40">
        <f t="shared" si="2"/>
        <v>5</v>
      </c>
      <c r="AP13" s="40">
        <f t="shared" si="2"/>
        <v>1</v>
      </c>
      <c r="AQ13" s="40">
        <f t="shared" si="2"/>
        <v>2</v>
      </c>
      <c r="AR13" s="32">
        <f t="shared" si="2"/>
        <v>0</v>
      </c>
    </row>
    <row r="14" spans="1:44" x14ac:dyDescent="0.25">
      <c r="A14" s="6" t="s">
        <v>175</v>
      </c>
      <c r="B14" s="1" t="s">
        <v>59</v>
      </c>
      <c r="C14" s="147"/>
      <c r="D14" s="10" t="s">
        <v>192</v>
      </c>
      <c r="E14" s="39"/>
      <c r="F14" s="7"/>
      <c r="G14" s="9"/>
      <c r="H14" s="9"/>
      <c r="I14" s="10"/>
      <c r="J14" s="9" t="s">
        <v>17</v>
      </c>
      <c r="K14" s="9">
        <v>5</v>
      </c>
      <c r="L14" s="9">
        <v>2</v>
      </c>
      <c r="M14" s="9">
        <v>1</v>
      </c>
      <c r="N14" s="10">
        <v>0</v>
      </c>
      <c r="O14" s="38"/>
      <c r="P14" s="7"/>
      <c r="Q14" s="9"/>
      <c r="R14" s="9"/>
      <c r="S14" s="10"/>
      <c r="T14" s="38"/>
      <c r="U14" s="7"/>
      <c r="V14" s="9"/>
      <c r="W14" s="9"/>
      <c r="X14" s="10"/>
      <c r="Y14" s="38"/>
      <c r="Z14" s="7"/>
      <c r="AA14" s="9"/>
      <c r="AB14" s="9"/>
      <c r="AC14" s="10"/>
      <c r="AD14" s="38"/>
      <c r="AE14" s="7"/>
      <c r="AF14" s="9"/>
      <c r="AG14" s="9"/>
      <c r="AH14" s="10"/>
      <c r="AI14" s="38"/>
      <c r="AJ14" s="7"/>
      <c r="AK14" s="9"/>
      <c r="AL14" s="9"/>
      <c r="AM14" s="10"/>
      <c r="AN14" s="39"/>
      <c r="AO14" s="40">
        <f t="shared" si="2"/>
        <v>5</v>
      </c>
      <c r="AP14" s="40">
        <f t="shared" si="2"/>
        <v>2</v>
      </c>
      <c r="AQ14" s="40">
        <f t="shared" si="2"/>
        <v>1</v>
      </c>
      <c r="AR14" s="32">
        <f t="shared" si="2"/>
        <v>0</v>
      </c>
    </row>
    <row r="15" spans="1:44" x14ac:dyDescent="0.25">
      <c r="A15" s="6" t="s">
        <v>178</v>
      </c>
      <c r="B15" s="1" t="s">
        <v>61</v>
      </c>
      <c r="C15" s="9"/>
      <c r="D15" s="10" t="s">
        <v>187</v>
      </c>
      <c r="E15" s="39"/>
      <c r="F15" s="7"/>
      <c r="G15" s="9"/>
      <c r="H15" s="9"/>
      <c r="I15" s="10"/>
      <c r="J15" s="9" t="s">
        <v>17</v>
      </c>
      <c r="K15" s="9">
        <v>5</v>
      </c>
      <c r="L15" s="9">
        <v>1</v>
      </c>
      <c r="M15" s="9">
        <v>2</v>
      </c>
      <c r="N15" s="10">
        <v>0</v>
      </c>
      <c r="O15" s="38"/>
      <c r="P15" s="7"/>
      <c r="Q15" s="9"/>
      <c r="R15" s="9"/>
      <c r="S15" s="10"/>
      <c r="T15" s="38"/>
      <c r="U15" s="7"/>
      <c r="V15" s="9"/>
      <c r="W15" s="9"/>
      <c r="X15" s="10"/>
      <c r="Y15" s="38"/>
      <c r="Z15" s="7"/>
      <c r="AA15" s="9"/>
      <c r="AB15" s="9"/>
      <c r="AC15" s="10"/>
      <c r="AD15" s="38"/>
      <c r="AE15" s="7"/>
      <c r="AF15" s="9"/>
      <c r="AG15" s="9"/>
      <c r="AH15" s="10"/>
      <c r="AI15" s="38"/>
      <c r="AJ15" s="7"/>
      <c r="AK15" s="9"/>
      <c r="AL15" s="9"/>
      <c r="AM15" s="10"/>
      <c r="AN15" s="39"/>
      <c r="AO15" s="40">
        <f t="shared" si="2"/>
        <v>5</v>
      </c>
      <c r="AP15" s="40">
        <f t="shared" si="2"/>
        <v>1</v>
      </c>
      <c r="AQ15" s="40">
        <f t="shared" si="2"/>
        <v>2</v>
      </c>
      <c r="AR15" s="32">
        <f t="shared" si="2"/>
        <v>0</v>
      </c>
    </row>
    <row r="16" spans="1:44" x14ac:dyDescent="0.25">
      <c r="A16" s="6" t="s">
        <v>176</v>
      </c>
      <c r="B16" s="1" t="s">
        <v>134</v>
      </c>
      <c r="C16" s="9"/>
      <c r="D16" s="10" t="s">
        <v>188</v>
      </c>
      <c r="E16" s="39"/>
      <c r="F16" s="7"/>
      <c r="G16" s="9"/>
      <c r="H16" s="9"/>
      <c r="I16" s="10"/>
      <c r="J16" s="9" t="s">
        <v>17</v>
      </c>
      <c r="K16" s="9">
        <v>5</v>
      </c>
      <c r="L16" s="9">
        <v>2</v>
      </c>
      <c r="M16" s="9">
        <v>1</v>
      </c>
      <c r="N16" s="10">
        <v>0</v>
      </c>
      <c r="O16" s="9"/>
      <c r="P16" s="9"/>
      <c r="Q16" s="9"/>
      <c r="R16" s="9"/>
      <c r="S16" s="10"/>
      <c r="T16" s="38"/>
      <c r="U16" s="7"/>
      <c r="V16" s="9"/>
      <c r="W16" s="9"/>
      <c r="X16" s="10"/>
      <c r="Y16" s="38"/>
      <c r="Z16" s="7"/>
      <c r="AA16" s="9"/>
      <c r="AB16" s="9"/>
      <c r="AC16" s="10"/>
      <c r="AD16" s="38"/>
      <c r="AE16" s="7"/>
      <c r="AF16" s="9"/>
      <c r="AG16" s="9"/>
      <c r="AH16" s="10"/>
      <c r="AI16" s="38"/>
      <c r="AJ16" s="7"/>
      <c r="AK16" s="9"/>
      <c r="AL16" s="9"/>
      <c r="AM16" s="10"/>
      <c r="AN16" s="39"/>
      <c r="AO16" s="40">
        <f t="shared" si="2"/>
        <v>5</v>
      </c>
      <c r="AP16" s="40">
        <f t="shared" si="2"/>
        <v>2</v>
      </c>
      <c r="AQ16" s="40">
        <f t="shared" si="2"/>
        <v>1</v>
      </c>
      <c r="AR16" s="32">
        <f t="shared" si="2"/>
        <v>0</v>
      </c>
    </row>
    <row r="17" spans="1:44" x14ac:dyDescent="0.25">
      <c r="A17" s="6" t="s">
        <v>176</v>
      </c>
      <c r="B17" s="1" t="s">
        <v>72</v>
      </c>
      <c r="C17" s="9"/>
      <c r="D17" s="10" t="s">
        <v>186</v>
      </c>
      <c r="E17" s="39"/>
      <c r="F17" s="7"/>
      <c r="G17" s="9"/>
      <c r="H17" s="9"/>
      <c r="I17" s="10"/>
      <c r="J17" s="9" t="s">
        <v>16</v>
      </c>
      <c r="K17" s="9">
        <v>3</v>
      </c>
      <c r="L17" s="9">
        <v>1</v>
      </c>
      <c r="M17" s="9">
        <v>1</v>
      </c>
      <c r="N17" s="10">
        <v>0</v>
      </c>
      <c r="O17" s="38"/>
      <c r="P17" s="7"/>
      <c r="Q17" s="9"/>
      <c r="R17" s="9"/>
      <c r="S17" s="10"/>
      <c r="T17" s="38"/>
      <c r="U17" s="7"/>
      <c r="V17" s="9"/>
      <c r="W17" s="9"/>
      <c r="X17" s="10"/>
      <c r="Y17" s="38"/>
      <c r="Z17" s="7"/>
      <c r="AA17" s="9"/>
      <c r="AB17" s="9"/>
      <c r="AC17" s="10"/>
      <c r="AD17" s="38"/>
      <c r="AE17" s="7"/>
      <c r="AF17" s="9"/>
      <c r="AG17" s="9"/>
      <c r="AH17" s="10"/>
      <c r="AI17" s="38"/>
      <c r="AJ17" s="7"/>
      <c r="AK17" s="9"/>
      <c r="AL17" s="9"/>
      <c r="AM17" s="10"/>
      <c r="AN17" s="39"/>
      <c r="AO17" s="40">
        <f t="shared" si="2"/>
        <v>3</v>
      </c>
      <c r="AP17" s="40">
        <f t="shared" si="2"/>
        <v>1</v>
      </c>
      <c r="AQ17" s="40">
        <f t="shared" si="2"/>
        <v>1</v>
      </c>
      <c r="AR17" s="32">
        <f t="shared" si="2"/>
        <v>0</v>
      </c>
    </row>
    <row r="18" spans="1:44" x14ac:dyDescent="0.25">
      <c r="A18" s="6" t="s">
        <v>178</v>
      </c>
      <c r="B18" s="1" t="s">
        <v>76</v>
      </c>
      <c r="C18" s="9" t="s">
        <v>58</v>
      </c>
      <c r="D18" s="10" t="s">
        <v>190</v>
      </c>
      <c r="E18" s="39"/>
      <c r="F18" s="7"/>
      <c r="G18" s="9"/>
      <c r="H18" s="9"/>
      <c r="I18" s="10"/>
      <c r="J18" s="9"/>
      <c r="K18" s="9"/>
      <c r="L18" s="9"/>
      <c r="M18" s="9"/>
      <c r="N18" s="10"/>
      <c r="O18" s="9" t="s">
        <v>17</v>
      </c>
      <c r="P18" s="9">
        <v>5</v>
      </c>
      <c r="Q18" s="9">
        <v>1</v>
      </c>
      <c r="R18" s="9">
        <v>2</v>
      </c>
      <c r="S18" s="10">
        <v>0</v>
      </c>
      <c r="T18" s="38"/>
      <c r="U18" s="7"/>
      <c r="V18" s="9"/>
      <c r="W18" s="9"/>
      <c r="X18" s="10"/>
      <c r="Y18" s="38"/>
      <c r="Z18" s="7"/>
      <c r="AA18" s="9"/>
      <c r="AB18" s="9"/>
      <c r="AC18" s="10"/>
      <c r="AD18" s="38"/>
      <c r="AE18" s="7"/>
      <c r="AF18" s="9"/>
      <c r="AG18" s="9"/>
      <c r="AH18" s="10"/>
      <c r="AI18" s="38"/>
      <c r="AJ18" s="7"/>
      <c r="AK18" s="9"/>
      <c r="AL18" s="9"/>
      <c r="AM18" s="10"/>
      <c r="AN18" s="39"/>
      <c r="AO18" s="40">
        <f t="shared" si="2"/>
        <v>5</v>
      </c>
      <c r="AP18" s="40">
        <f t="shared" si="2"/>
        <v>1</v>
      </c>
      <c r="AQ18" s="40">
        <f t="shared" si="2"/>
        <v>2</v>
      </c>
      <c r="AR18" s="32">
        <f t="shared" si="2"/>
        <v>0</v>
      </c>
    </row>
    <row r="19" spans="1:44" x14ac:dyDescent="0.25">
      <c r="A19" s="6" t="s">
        <v>176</v>
      </c>
      <c r="B19" s="1" t="s">
        <v>80</v>
      </c>
      <c r="C19" s="9"/>
      <c r="D19" s="118" t="s">
        <v>191</v>
      </c>
      <c r="E19" s="39"/>
      <c r="F19" s="7"/>
      <c r="G19" s="9"/>
      <c r="H19" s="9"/>
      <c r="I19" s="10"/>
      <c r="J19" s="9"/>
      <c r="K19" s="9"/>
      <c r="L19" s="9"/>
      <c r="M19" s="9"/>
      <c r="N19" s="10"/>
      <c r="O19" s="9" t="s">
        <v>16</v>
      </c>
      <c r="P19" s="9">
        <v>3</v>
      </c>
      <c r="Q19" s="9">
        <v>1</v>
      </c>
      <c r="R19" s="9">
        <v>1</v>
      </c>
      <c r="S19" s="10">
        <v>0</v>
      </c>
      <c r="T19" s="38"/>
      <c r="U19" s="7"/>
      <c r="V19" s="9"/>
      <c r="W19" s="9"/>
      <c r="X19" s="10"/>
      <c r="Y19" s="38"/>
      <c r="Z19" s="7"/>
      <c r="AA19" s="9"/>
      <c r="AB19" s="9"/>
      <c r="AC19" s="10"/>
      <c r="AD19" s="38"/>
      <c r="AE19" s="7"/>
      <c r="AF19" s="9"/>
      <c r="AG19" s="9"/>
      <c r="AH19" s="10"/>
      <c r="AI19" s="38"/>
      <c r="AJ19" s="7"/>
      <c r="AK19" s="9"/>
      <c r="AL19" s="9"/>
      <c r="AM19" s="10"/>
      <c r="AN19" s="39"/>
      <c r="AO19" s="40">
        <f t="shared" si="2"/>
        <v>3</v>
      </c>
      <c r="AP19" s="40">
        <f t="shared" si="2"/>
        <v>1</v>
      </c>
      <c r="AQ19" s="40">
        <f t="shared" si="2"/>
        <v>1</v>
      </c>
      <c r="AR19" s="32">
        <f t="shared" si="2"/>
        <v>0</v>
      </c>
    </row>
    <row r="20" spans="1:44" x14ac:dyDescent="0.25">
      <c r="A20" s="6" t="s">
        <v>173</v>
      </c>
      <c r="B20" s="1" t="s">
        <v>70</v>
      </c>
      <c r="C20" s="9" t="s">
        <v>56</v>
      </c>
      <c r="D20" s="10" t="s">
        <v>184</v>
      </c>
      <c r="E20" s="39"/>
      <c r="F20" s="7"/>
      <c r="G20" s="9"/>
      <c r="H20" s="9"/>
      <c r="I20" s="10"/>
      <c r="J20" s="38"/>
      <c r="K20" s="7"/>
      <c r="L20" s="9"/>
      <c r="M20" s="9"/>
      <c r="N20" s="10"/>
      <c r="O20" s="9" t="s">
        <v>17</v>
      </c>
      <c r="P20" s="9">
        <v>5</v>
      </c>
      <c r="Q20" s="9">
        <v>1</v>
      </c>
      <c r="R20" s="9">
        <v>2</v>
      </c>
      <c r="S20" s="10">
        <v>0</v>
      </c>
      <c r="T20" s="38"/>
      <c r="U20" s="7"/>
      <c r="V20" s="9"/>
      <c r="W20" s="9"/>
      <c r="X20" s="10"/>
      <c r="Y20" s="38"/>
      <c r="Z20" s="7"/>
      <c r="AA20" s="9"/>
      <c r="AB20" s="9"/>
      <c r="AC20" s="10"/>
      <c r="AD20" s="38"/>
      <c r="AE20" s="7"/>
      <c r="AF20" s="9"/>
      <c r="AG20" s="9"/>
      <c r="AH20" s="10"/>
      <c r="AI20" s="38"/>
      <c r="AJ20" s="7"/>
      <c r="AK20" s="9"/>
      <c r="AL20" s="9"/>
      <c r="AM20" s="10"/>
      <c r="AN20" s="39"/>
      <c r="AO20" s="40">
        <f t="shared" si="2"/>
        <v>5</v>
      </c>
      <c r="AP20" s="40">
        <f t="shared" si="2"/>
        <v>1</v>
      </c>
      <c r="AQ20" s="40">
        <f t="shared" si="2"/>
        <v>2</v>
      </c>
      <c r="AR20" s="32">
        <f t="shared" si="2"/>
        <v>0</v>
      </c>
    </row>
    <row r="21" spans="1:44" ht="16.5" customHeight="1" x14ac:dyDescent="0.25">
      <c r="A21" s="6" t="s">
        <v>175</v>
      </c>
      <c r="B21" s="1" t="s">
        <v>48</v>
      </c>
      <c r="C21" s="9"/>
      <c r="D21" s="10" t="s">
        <v>192</v>
      </c>
      <c r="E21" s="39"/>
      <c r="F21" s="7"/>
      <c r="G21" s="9"/>
      <c r="H21" s="9"/>
      <c r="I21" s="10"/>
      <c r="J21" s="38"/>
      <c r="K21" s="7"/>
      <c r="L21" s="9"/>
      <c r="M21" s="9"/>
      <c r="N21" s="10"/>
      <c r="O21" s="9" t="s">
        <v>17</v>
      </c>
      <c r="P21" s="9">
        <v>3</v>
      </c>
      <c r="Q21" s="9">
        <v>2</v>
      </c>
      <c r="R21" s="9">
        <v>0</v>
      </c>
      <c r="S21" s="10">
        <v>0</v>
      </c>
      <c r="T21" s="38"/>
      <c r="U21" s="7"/>
      <c r="V21" s="9"/>
      <c r="W21" s="9"/>
      <c r="X21" s="10"/>
      <c r="Y21" s="38"/>
      <c r="Z21" s="7"/>
      <c r="AA21" s="9"/>
      <c r="AB21" s="9"/>
      <c r="AC21" s="10"/>
      <c r="AD21" s="38"/>
      <c r="AE21" s="7"/>
      <c r="AF21" s="9"/>
      <c r="AG21" s="9"/>
      <c r="AH21" s="10"/>
      <c r="AI21" s="38"/>
      <c r="AJ21" s="7"/>
      <c r="AK21" s="9"/>
      <c r="AL21" s="9"/>
      <c r="AM21" s="10"/>
      <c r="AN21" s="39"/>
      <c r="AO21" s="40">
        <f t="shared" si="2"/>
        <v>3</v>
      </c>
      <c r="AP21" s="40">
        <f t="shared" si="2"/>
        <v>2</v>
      </c>
      <c r="AQ21" s="40">
        <f t="shared" si="2"/>
        <v>0</v>
      </c>
      <c r="AR21" s="32">
        <f t="shared" si="2"/>
        <v>0</v>
      </c>
    </row>
    <row r="22" spans="1:44" x14ac:dyDescent="0.25">
      <c r="A22" s="6" t="s">
        <v>178</v>
      </c>
      <c r="B22" s="1" t="s">
        <v>71</v>
      </c>
      <c r="C22" s="9" t="s">
        <v>61</v>
      </c>
      <c r="D22" s="10" t="s">
        <v>187</v>
      </c>
      <c r="E22" s="39"/>
      <c r="F22" s="7"/>
      <c r="G22" s="9"/>
      <c r="H22" s="9"/>
      <c r="I22" s="10"/>
      <c r="J22" s="38"/>
      <c r="K22" s="7"/>
      <c r="L22" s="9"/>
      <c r="M22" s="9"/>
      <c r="N22" s="10"/>
      <c r="O22" s="9" t="s">
        <v>16</v>
      </c>
      <c r="P22" s="9">
        <v>5</v>
      </c>
      <c r="Q22" s="9">
        <v>1</v>
      </c>
      <c r="R22" s="9">
        <v>2</v>
      </c>
      <c r="S22" s="10">
        <v>0</v>
      </c>
      <c r="T22" s="38"/>
      <c r="U22" s="7"/>
      <c r="V22" s="9"/>
      <c r="W22" s="9"/>
      <c r="X22" s="10"/>
      <c r="Y22" s="38"/>
      <c r="Z22" s="7"/>
      <c r="AA22" s="9"/>
      <c r="AB22" s="9"/>
      <c r="AC22" s="10"/>
      <c r="AD22" s="38"/>
      <c r="AE22" s="7"/>
      <c r="AF22" s="9"/>
      <c r="AG22" s="9"/>
      <c r="AH22" s="10"/>
      <c r="AI22" s="38"/>
      <c r="AJ22" s="7"/>
      <c r="AK22" s="9"/>
      <c r="AL22" s="9"/>
      <c r="AM22" s="10"/>
      <c r="AN22" s="39"/>
      <c r="AO22" s="40">
        <f t="shared" si="2"/>
        <v>5</v>
      </c>
      <c r="AP22" s="40">
        <f t="shared" si="2"/>
        <v>1</v>
      </c>
      <c r="AQ22" s="40">
        <f t="shared" si="2"/>
        <v>2</v>
      </c>
      <c r="AR22" s="32">
        <f t="shared" si="2"/>
        <v>0</v>
      </c>
    </row>
    <row r="23" spans="1:44" x14ac:dyDescent="0.25">
      <c r="A23" s="6" t="s">
        <v>177</v>
      </c>
      <c r="B23" s="1" t="s">
        <v>20</v>
      </c>
      <c r="C23" s="12" t="s">
        <v>19</v>
      </c>
      <c r="D23" s="134"/>
      <c r="E23" s="8"/>
      <c r="F23" s="9"/>
      <c r="G23" s="9"/>
      <c r="H23" s="9"/>
      <c r="I23" s="10"/>
      <c r="J23" s="9"/>
      <c r="K23" s="9"/>
      <c r="L23" s="9"/>
      <c r="M23" s="9"/>
      <c r="N23" s="10"/>
      <c r="O23" s="9" t="s">
        <v>16</v>
      </c>
      <c r="P23" s="9">
        <v>3</v>
      </c>
      <c r="Q23" s="9">
        <v>0</v>
      </c>
      <c r="R23" s="9">
        <v>2</v>
      </c>
      <c r="S23" s="10">
        <v>0</v>
      </c>
      <c r="T23" s="20"/>
      <c r="U23" s="9"/>
      <c r="V23" s="9"/>
      <c r="W23" s="9"/>
      <c r="X23" s="10"/>
      <c r="Y23" s="20"/>
      <c r="Z23" s="9"/>
      <c r="AA23" s="9"/>
      <c r="AB23" s="9"/>
      <c r="AC23" s="10"/>
      <c r="AD23" s="20"/>
      <c r="AE23" s="9"/>
      <c r="AF23" s="9"/>
      <c r="AG23" s="9"/>
      <c r="AH23" s="10"/>
      <c r="AI23" s="8"/>
      <c r="AJ23" s="9"/>
      <c r="AK23" s="9"/>
      <c r="AL23" s="9"/>
      <c r="AM23" s="10"/>
      <c r="AN23" s="20"/>
      <c r="AO23" s="40">
        <f t="shared" si="2"/>
        <v>3</v>
      </c>
      <c r="AP23" s="40">
        <f t="shared" si="2"/>
        <v>0</v>
      </c>
      <c r="AQ23" s="40">
        <f t="shared" si="2"/>
        <v>2</v>
      </c>
      <c r="AR23" s="32">
        <f t="shared" si="2"/>
        <v>0</v>
      </c>
    </row>
    <row r="24" spans="1:44" x14ac:dyDescent="0.25">
      <c r="A24" s="6" t="s">
        <v>175</v>
      </c>
      <c r="B24" s="2" t="s">
        <v>77</v>
      </c>
      <c r="C24" s="12" t="s">
        <v>74</v>
      </c>
      <c r="D24" s="134" t="s">
        <v>203</v>
      </c>
      <c r="E24" s="63"/>
      <c r="F24" s="48"/>
      <c r="G24" s="14"/>
      <c r="H24" s="14"/>
      <c r="I24" s="15"/>
      <c r="J24" s="47"/>
      <c r="K24" s="48"/>
      <c r="L24" s="14"/>
      <c r="M24" s="14"/>
      <c r="N24" s="15"/>
      <c r="O24" s="14"/>
      <c r="P24" s="14"/>
      <c r="Q24" s="14"/>
      <c r="R24" s="14"/>
      <c r="S24" s="15"/>
      <c r="T24" s="47" t="s">
        <v>17</v>
      </c>
      <c r="U24" s="48">
        <v>5</v>
      </c>
      <c r="V24" s="14">
        <v>2</v>
      </c>
      <c r="W24" s="14">
        <v>1</v>
      </c>
      <c r="X24" s="15">
        <v>0</v>
      </c>
      <c r="Y24" s="47"/>
      <c r="Z24" s="48"/>
      <c r="AA24" s="14"/>
      <c r="AB24" s="14"/>
      <c r="AC24" s="15"/>
      <c r="AD24" s="47"/>
      <c r="AE24" s="48"/>
      <c r="AF24" s="14"/>
      <c r="AG24" s="14"/>
      <c r="AH24" s="15"/>
      <c r="AI24" s="47"/>
      <c r="AJ24" s="48"/>
      <c r="AK24" s="14"/>
      <c r="AL24" s="14"/>
      <c r="AM24" s="15"/>
      <c r="AN24" s="20"/>
      <c r="AO24" s="40">
        <f t="shared" si="2"/>
        <v>5</v>
      </c>
      <c r="AP24" s="40">
        <f t="shared" si="2"/>
        <v>2</v>
      </c>
      <c r="AQ24" s="40">
        <f t="shared" si="2"/>
        <v>1</v>
      </c>
      <c r="AR24" s="32">
        <f t="shared" si="2"/>
        <v>0</v>
      </c>
    </row>
    <row r="25" spans="1:44" x14ac:dyDescent="0.25">
      <c r="A25" s="6" t="s">
        <v>178</v>
      </c>
      <c r="B25" s="1" t="s">
        <v>55</v>
      </c>
      <c r="C25" s="12" t="s">
        <v>53</v>
      </c>
      <c r="D25" s="134" t="s">
        <v>196</v>
      </c>
      <c r="E25" s="39"/>
      <c r="F25" s="7"/>
      <c r="G25" s="9"/>
      <c r="H25" s="9"/>
      <c r="I25" s="10"/>
      <c r="J25" s="38"/>
      <c r="K25" s="7"/>
      <c r="L25" s="9"/>
      <c r="M25" s="9"/>
      <c r="N25" s="10"/>
      <c r="O25" s="9"/>
      <c r="P25" s="9"/>
      <c r="Q25" s="9"/>
      <c r="R25" s="9"/>
      <c r="S25" s="10"/>
      <c r="T25" s="38" t="s">
        <v>16</v>
      </c>
      <c r="U25" s="7">
        <v>3</v>
      </c>
      <c r="V25" s="9">
        <v>1</v>
      </c>
      <c r="W25" s="9">
        <v>1</v>
      </c>
      <c r="X25" s="10">
        <v>0</v>
      </c>
      <c r="Y25" s="38"/>
      <c r="Z25" s="7"/>
      <c r="AA25" s="9"/>
      <c r="AB25" s="9"/>
      <c r="AC25" s="10"/>
      <c r="AD25" s="38"/>
      <c r="AE25" s="7"/>
      <c r="AF25" s="9"/>
      <c r="AG25" s="9"/>
      <c r="AH25" s="10"/>
      <c r="AI25" s="38"/>
      <c r="AJ25" s="7"/>
      <c r="AK25" s="9"/>
      <c r="AL25" s="9"/>
      <c r="AM25" s="10"/>
      <c r="AN25" s="20"/>
      <c r="AO25" s="40">
        <f t="shared" si="2"/>
        <v>3</v>
      </c>
      <c r="AP25" s="40">
        <f t="shared" si="2"/>
        <v>1</v>
      </c>
      <c r="AQ25" s="40">
        <f t="shared" si="2"/>
        <v>1</v>
      </c>
      <c r="AR25" s="32">
        <f t="shared" si="2"/>
        <v>0</v>
      </c>
    </row>
    <row r="26" spans="1:44" x14ac:dyDescent="0.25">
      <c r="A26" s="6" t="s">
        <v>175</v>
      </c>
      <c r="B26" s="1" t="s">
        <v>60</v>
      </c>
      <c r="C26" s="12"/>
      <c r="D26" s="134" t="s">
        <v>192</v>
      </c>
      <c r="E26" s="39"/>
      <c r="F26" s="7"/>
      <c r="G26" s="9"/>
      <c r="H26" s="9"/>
      <c r="I26" s="10"/>
      <c r="J26" s="38"/>
      <c r="K26" s="7"/>
      <c r="L26" s="9"/>
      <c r="M26" s="9"/>
      <c r="N26" s="10"/>
      <c r="O26" s="9"/>
      <c r="P26" s="9"/>
      <c r="Q26" s="9"/>
      <c r="R26" s="9"/>
      <c r="S26" s="10"/>
      <c r="T26" s="38" t="s">
        <v>17</v>
      </c>
      <c r="U26" s="7">
        <v>3</v>
      </c>
      <c r="V26" s="9">
        <v>2</v>
      </c>
      <c r="W26" s="9">
        <v>0</v>
      </c>
      <c r="X26" s="10">
        <v>0</v>
      </c>
      <c r="Y26" s="38"/>
      <c r="Z26" s="7"/>
      <c r="AA26" s="9"/>
      <c r="AB26" s="9"/>
      <c r="AC26" s="10"/>
      <c r="AD26" s="38"/>
      <c r="AE26" s="7"/>
      <c r="AF26" s="9"/>
      <c r="AG26" s="9"/>
      <c r="AH26" s="10"/>
      <c r="AI26" s="38"/>
      <c r="AJ26" s="7"/>
      <c r="AK26" s="9"/>
      <c r="AL26" s="9"/>
      <c r="AM26" s="10"/>
      <c r="AN26" s="20"/>
      <c r="AO26" s="40">
        <f t="shared" ref="AO26:AO27" si="3">SUM(F26,K26,P26,U26,Z26,AE26,AJ26)</f>
        <v>3</v>
      </c>
      <c r="AP26" s="40">
        <f t="shared" ref="AP26:AP27" si="4">SUM(G26,L26,Q26,V26,AA26,AF26,AK26)</f>
        <v>2</v>
      </c>
      <c r="AQ26" s="40">
        <f t="shared" ref="AQ26:AQ27" si="5">SUM(H26,M26,R26,W26,AB26,AG26,AL26)</f>
        <v>0</v>
      </c>
      <c r="AR26" s="32">
        <f t="shared" ref="AR26:AR27" si="6">SUM(I26,N26,S26,X26,AC26,AH26,AM26)</f>
        <v>0</v>
      </c>
    </row>
    <row r="27" spans="1:44" x14ac:dyDescent="0.25">
      <c r="A27" s="6" t="s">
        <v>178</v>
      </c>
      <c r="B27" s="1" t="s">
        <v>21</v>
      </c>
      <c r="C27" s="9" t="s">
        <v>61</v>
      </c>
      <c r="D27" s="10" t="s">
        <v>193</v>
      </c>
      <c r="E27" s="39"/>
      <c r="F27" s="7"/>
      <c r="G27" s="9"/>
      <c r="H27" s="9"/>
      <c r="I27" s="10"/>
      <c r="J27" s="38"/>
      <c r="K27" s="7"/>
      <c r="L27" s="9"/>
      <c r="M27" s="9"/>
      <c r="N27" s="10"/>
      <c r="O27" s="9"/>
      <c r="P27" s="9"/>
      <c r="Q27" s="9"/>
      <c r="R27" s="9"/>
      <c r="S27" s="10"/>
      <c r="T27" s="38"/>
      <c r="U27" s="7"/>
      <c r="V27" s="9"/>
      <c r="W27" s="9"/>
      <c r="X27" s="10"/>
      <c r="Y27" s="38" t="s">
        <v>17</v>
      </c>
      <c r="Z27" s="7">
        <v>5</v>
      </c>
      <c r="AA27" s="9">
        <v>2</v>
      </c>
      <c r="AB27" s="9">
        <v>1</v>
      </c>
      <c r="AC27" s="10">
        <v>0</v>
      </c>
      <c r="AD27" s="38"/>
      <c r="AE27" s="7"/>
      <c r="AF27" s="9"/>
      <c r="AG27" s="9"/>
      <c r="AH27" s="10"/>
      <c r="AI27" s="38"/>
      <c r="AJ27" s="7"/>
      <c r="AK27" s="9"/>
      <c r="AL27" s="9"/>
      <c r="AM27" s="10"/>
      <c r="AN27" s="20"/>
      <c r="AO27" s="40">
        <f t="shared" si="3"/>
        <v>5</v>
      </c>
      <c r="AP27" s="40">
        <f t="shared" si="4"/>
        <v>2</v>
      </c>
      <c r="AQ27" s="40">
        <f t="shared" si="5"/>
        <v>1</v>
      </c>
      <c r="AR27" s="32">
        <f t="shared" si="6"/>
        <v>0</v>
      </c>
    </row>
    <row r="28" spans="1:44" x14ac:dyDescent="0.25">
      <c r="A28" s="6" t="s">
        <v>176</v>
      </c>
      <c r="B28" s="1" t="s">
        <v>135</v>
      </c>
      <c r="C28" s="9" t="s">
        <v>80</v>
      </c>
      <c r="D28" s="10" t="s">
        <v>200</v>
      </c>
      <c r="E28" s="39"/>
      <c r="F28" s="7"/>
      <c r="G28" s="9"/>
      <c r="H28" s="9"/>
      <c r="I28" s="10"/>
      <c r="J28" s="38"/>
      <c r="K28" s="7"/>
      <c r="L28" s="9"/>
      <c r="M28" s="9"/>
      <c r="N28" s="10"/>
      <c r="O28" s="9"/>
      <c r="P28" s="9"/>
      <c r="Q28" s="9"/>
      <c r="R28" s="9"/>
      <c r="S28" s="10"/>
      <c r="T28" s="38"/>
      <c r="U28" s="7"/>
      <c r="V28" s="9"/>
      <c r="W28" s="9"/>
      <c r="X28" s="10"/>
      <c r="Y28" s="38"/>
      <c r="Z28" s="7"/>
      <c r="AA28" s="9"/>
      <c r="AB28" s="9"/>
      <c r="AC28" s="10"/>
      <c r="AD28" s="38" t="s">
        <v>16</v>
      </c>
      <c r="AE28" s="7">
        <v>3</v>
      </c>
      <c r="AF28" s="9">
        <v>1</v>
      </c>
      <c r="AG28" s="9">
        <v>1</v>
      </c>
      <c r="AH28" s="10">
        <v>0</v>
      </c>
      <c r="AI28" s="38"/>
      <c r="AJ28" s="7"/>
      <c r="AK28" s="9"/>
      <c r="AL28" s="9"/>
      <c r="AM28" s="10"/>
      <c r="AN28" s="39"/>
      <c r="AO28" s="40">
        <f t="shared" ref="AO28:AR28" si="7">SUM(F28,K28,P28,U28,Z28,AE28,AJ28)</f>
        <v>3</v>
      </c>
      <c r="AP28" s="40">
        <f t="shared" si="7"/>
        <v>1</v>
      </c>
      <c r="AQ28" s="40">
        <f t="shared" si="7"/>
        <v>1</v>
      </c>
      <c r="AR28" s="32">
        <f t="shared" si="7"/>
        <v>0</v>
      </c>
    </row>
    <row r="29" spans="1:44" x14ac:dyDescent="0.25">
      <c r="A29" s="6" t="s">
        <v>175</v>
      </c>
      <c r="B29" s="1" t="s">
        <v>68</v>
      </c>
      <c r="C29" s="9" t="s">
        <v>48</v>
      </c>
      <c r="D29" s="10" t="s">
        <v>201</v>
      </c>
      <c r="E29" s="39"/>
      <c r="F29" s="7"/>
      <c r="G29" s="9"/>
      <c r="H29" s="9"/>
      <c r="I29" s="10"/>
      <c r="J29" s="38"/>
      <c r="K29" s="7"/>
      <c r="L29" s="9"/>
      <c r="M29" s="9"/>
      <c r="N29" s="10"/>
      <c r="O29" s="9"/>
      <c r="P29" s="9"/>
      <c r="Q29" s="9"/>
      <c r="R29" s="9"/>
      <c r="S29" s="10"/>
      <c r="T29" s="38"/>
      <c r="U29" s="7"/>
      <c r="V29" s="9"/>
      <c r="W29" s="9"/>
      <c r="X29" s="10"/>
      <c r="Y29" s="38"/>
      <c r="Z29" s="7"/>
      <c r="AA29" s="9"/>
      <c r="AB29" s="9"/>
      <c r="AC29" s="10"/>
      <c r="AD29" s="38" t="s">
        <v>17</v>
      </c>
      <c r="AE29" s="7">
        <v>5</v>
      </c>
      <c r="AF29" s="9">
        <v>2</v>
      </c>
      <c r="AG29" s="9">
        <v>1</v>
      </c>
      <c r="AH29" s="10">
        <v>0</v>
      </c>
      <c r="AI29" s="38"/>
      <c r="AJ29" s="7"/>
      <c r="AK29" s="9"/>
      <c r="AL29" s="9"/>
      <c r="AM29" s="10"/>
      <c r="AN29" s="39"/>
      <c r="AO29" s="40">
        <f>SUM(F29,K29,P29,U29,Z29,AE29,AJ29)</f>
        <v>5</v>
      </c>
      <c r="AP29" s="40">
        <f>SUM(G29,L29,Q29,V29,AA29,AF29,AK29)</f>
        <v>2</v>
      </c>
      <c r="AQ29" s="40">
        <f>SUM(H29,M29,R29,W29,AB29,AG29,AL29)</f>
        <v>1</v>
      </c>
      <c r="AR29" s="32">
        <f>SUM(I29,N29,S29,X29,AC29,AH29,AM29)</f>
        <v>0</v>
      </c>
    </row>
    <row r="30" spans="1:44" ht="16.5" thickBot="1" x14ac:dyDescent="0.3">
      <c r="A30" s="6" t="s">
        <v>176</v>
      </c>
      <c r="B30" s="1" t="s">
        <v>62</v>
      </c>
      <c r="C30" s="17"/>
      <c r="D30" s="18" t="s">
        <v>199</v>
      </c>
      <c r="E30" s="8"/>
      <c r="F30" s="9"/>
      <c r="G30" s="9"/>
      <c r="H30" s="9"/>
      <c r="I30" s="10"/>
      <c r="J30" s="39"/>
      <c r="K30" s="7"/>
      <c r="L30" s="7"/>
      <c r="M30" s="7"/>
      <c r="N30" s="10"/>
      <c r="O30" s="38"/>
      <c r="P30" s="7"/>
      <c r="Q30" s="7"/>
      <c r="R30" s="7"/>
      <c r="S30" s="10"/>
      <c r="T30" s="38"/>
      <c r="U30" s="7"/>
      <c r="V30" s="7"/>
      <c r="W30" s="7"/>
      <c r="X30" s="10"/>
      <c r="Y30" s="38"/>
      <c r="Z30" s="7"/>
      <c r="AA30" s="7"/>
      <c r="AB30" s="7"/>
      <c r="AC30" s="10"/>
      <c r="AD30" s="9" t="s">
        <v>17</v>
      </c>
      <c r="AE30" s="9">
        <v>3</v>
      </c>
      <c r="AF30" s="9">
        <v>1</v>
      </c>
      <c r="AG30" s="9">
        <v>1</v>
      </c>
      <c r="AH30" s="10">
        <v>0</v>
      </c>
      <c r="AI30" s="11"/>
      <c r="AJ30" s="25"/>
      <c r="AK30" s="25"/>
      <c r="AL30" s="25"/>
      <c r="AM30" s="26"/>
      <c r="AN30" s="56"/>
      <c r="AO30" s="40">
        <v>3</v>
      </c>
      <c r="AP30" s="40">
        <f>SUM(G30,L30,Q30,V30,AA30,AF30,AK30)</f>
        <v>1</v>
      </c>
      <c r="AQ30" s="40">
        <f>SUM(H30,M30,R30,W30,AB30,AG30,AL30)</f>
        <v>1</v>
      </c>
      <c r="AR30" s="32">
        <f>SUM(I30,N30,S30,X30,AC30,AH30,AM30)</f>
        <v>0</v>
      </c>
    </row>
    <row r="31" spans="1:44" s="23" customFormat="1" ht="16.5" thickBot="1" x14ac:dyDescent="0.3">
      <c r="A31" s="42"/>
      <c r="B31" s="43" t="s">
        <v>89</v>
      </c>
      <c r="C31" s="44"/>
      <c r="D31" s="138"/>
      <c r="E31" s="61"/>
      <c r="F31" s="44">
        <f t="shared" ref="F31:AR31" si="8">SUM(F5:F30)</f>
        <v>25</v>
      </c>
      <c r="G31" s="44">
        <f t="shared" si="8"/>
        <v>8</v>
      </c>
      <c r="H31" s="44">
        <f t="shared" si="8"/>
        <v>8</v>
      </c>
      <c r="I31" s="45">
        <f t="shared" si="8"/>
        <v>0</v>
      </c>
      <c r="J31" s="62">
        <f t="shared" si="8"/>
        <v>0</v>
      </c>
      <c r="K31" s="44">
        <f t="shared" si="8"/>
        <v>31</v>
      </c>
      <c r="L31" s="44">
        <f t="shared" si="8"/>
        <v>9</v>
      </c>
      <c r="M31" s="44">
        <f t="shared" si="8"/>
        <v>11</v>
      </c>
      <c r="N31" s="44">
        <f t="shared" si="8"/>
        <v>0</v>
      </c>
      <c r="O31" s="61">
        <f t="shared" si="8"/>
        <v>0</v>
      </c>
      <c r="P31" s="44">
        <f t="shared" si="8"/>
        <v>24</v>
      </c>
      <c r="Q31" s="44">
        <f t="shared" si="8"/>
        <v>6</v>
      </c>
      <c r="R31" s="44">
        <f t="shared" si="8"/>
        <v>9</v>
      </c>
      <c r="S31" s="45">
        <f t="shared" si="8"/>
        <v>0</v>
      </c>
      <c r="T31" s="62">
        <f t="shared" si="8"/>
        <v>0</v>
      </c>
      <c r="U31" s="44">
        <f t="shared" si="8"/>
        <v>11</v>
      </c>
      <c r="V31" s="44">
        <f t="shared" si="8"/>
        <v>5</v>
      </c>
      <c r="W31" s="44">
        <f t="shared" si="8"/>
        <v>2</v>
      </c>
      <c r="X31" s="44">
        <f t="shared" si="8"/>
        <v>0</v>
      </c>
      <c r="Y31" s="61">
        <f t="shared" si="8"/>
        <v>0</v>
      </c>
      <c r="Z31" s="44">
        <f t="shared" si="8"/>
        <v>5</v>
      </c>
      <c r="AA31" s="44">
        <f t="shared" si="8"/>
        <v>2</v>
      </c>
      <c r="AB31" s="44">
        <f t="shared" si="8"/>
        <v>1</v>
      </c>
      <c r="AC31" s="45">
        <f t="shared" si="8"/>
        <v>0</v>
      </c>
      <c r="AD31" s="62">
        <f t="shared" si="8"/>
        <v>0</v>
      </c>
      <c r="AE31" s="44">
        <f t="shared" si="8"/>
        <v>11</v>
      </c>
      <c r="AF31" s="44">
        <f t="shared" si="8"/>
        <v>4</v>
      </c>
      <c r="AG31" s="44">
        <f t="shared" si="8"/>
        <v>3</v>
      </c>
      <c r="AH31" s="44">
        <f t="shared" si="8"/>
        <v>0</v>
      </c>
      <c r="AI31" s="61">
        <f t="shared" si="8"/>
        <v>0</v>
      </c>
      <c r="AJ31" s="44">
        <f t="shared" si="8"/>
        <v>0</v>
      </c>
      <c r="AK31" s="44">
        <f t="shared" si="8"/>
        <v>0</v>
      </c>
      <c r="AL31" s="44">
        <f t="shared" si="8"/>
        <v>0</v>
      </c>
      <c r="AM31" s="45">
        <f t="shared" si="8"/>
        <v>0</v>
      </c>
      <c r="AN31" s="61">
        <f t="shared" si="8"/>
        <v>0</v>
      </c>
      <c r="AO31" s="44">
        <f t="shared" si="8"/>
        <v>107</v>
      </c>
      <c r="AP31" s="44">
        <f t="shared" si="8"/>
        <v>34</v>
      </c>
      <c r="AQ31" s="44">
        <f t="shared" si="8"/>
        <v>34</v>
      </c>
      <c r="AR31" s="45">
        <f t="shared" si="8"/>
        <v>0</v>
      </c>
    </row>
    <row r="33" spans="1:44" ht="16.5" thickBot="1" x14ac:dyDescent="0.3">
      <c r="A33" s="200" t="s">
        <v>86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</row>
    <row r="34" spans="1:44" ht="15.75" customHeight="1" x14ac:dyDescent="0.25">
      <c r="A34" s="194" t="s">
        <v>0</v>
      </c>
      <c r="B34" s="196" t="s">
        <v>160</v>
      </c>
      <c r="C34" s="196" t="s">
        <v>2</v>
      </c>
      <c r="D34" s="201" t="s">
        <v>202</v>
      </c>
      <c r="E34" s="192" t="s">
        <v>3</v>
      </c>
      <c r="F34" s="190"/>
      <c r="G34" s="190"/>
      <c r="H34" s="190"/>
      <c r="I34" s="191"/>
      <c r="J34" s="188" t="s">
        <v>4</v>
      </c>
      <c r="K34" s="188"/>
      <c r="L34" s="188"/>
      <c r="M34" s="188"/>
      <c r="N34" s="189"/>
      <c r="O34" s="188" t="s">
        <v>5</v>
      </c>
      <c r="P34" s="188"/>
      <c r="Q34" s="188"/>
      <c r="R34" s="188"/>
      <c r="S34" s="189"/>
      <c r="T34" s="188" t="s">
        <v>6</v>
      </c>
      <c r="U34" s="188"/>
      <c r="V34" s="188"/>
      <c r="W34" s="188"/>
      <c r="X34" s="189"/>
      <c r="Y34" s="188" t="s">
        <v>7</v>
      </c>
      <c r="Z34" s="188"/>
      <c r="AA34" s="188"/>
      <c r="AB34" s="188"/>
      <c r="AC34" s="189"/>
      <c r="AD34" s="188" t="s">
        <v>8</v>
      </c>
      <c r="AE34" s="188"/>
      <c r="AF34" s="188"/>
      <c r="AG34" s="188"/>
      <c r="AH34" s="189"/>
      <c r="AI34" s="188" t="s">
        <v>9</v>
      </c>
      <c r="AJ34" s="188"/>
      <c r="AK34" s="188"/>
      <c r="AL34" s="188"/>
      <c r="AM34" s="189"/>
      <c r="AN34" s="192" t="s">
        <v>10</v>
      </c>
      <c r="AO34" s="190"/>
      <c r="AP34" s="190"/>
      <c r="AQ34" s="190"/>
      <c r="AR34" s="191"/>
    </row>
    <row r="35" spans="1:44" ht="31.5" x14ac:dyDescent="0.25">
      <c r="A35" s="195"/>
      <c r="B35" s="197"/>
      <c r="C35" s="197"/>
      <c r="D35" s="202"/>
      <c r="E35" s="35" t="s">
        <v>11</v>
      </c>
      <c r="F35" s="36" t="s">
        <v>12</v>
      </c>
      <c r="G35" s="36" t="s">
        <v>13</v>
      </c>
      <c r="H35" s="36" t="s">
        <v>14</v>
      </c>
      <c r="I35" s="5" t="s">
        <v>15</v>
      </c>
      <c r="J35" s="37" t="s">
        <v>11</v>
      </c>
      <c r="K35" s="36" t="s">
        <v>12</v>
      </c>
      <c r="L35" s="36" t="s">
        <v>13</v>
      </c>
      <c r="M35" s="36" t="s">
        <v>14</v>
      </c>
      <c r="N35" s="5" t="s">
        <v>15</v>
      </c>
      <c r="O35" s="37" t="s">
        <v>11</v>
      </c>
      <c r="P35" s="36" t="s">
        <v>12</v>
      </c>
      <c r="Q35" s="36" t="s">
        <v>13</v>
      </c>
      <c r="R35" s="36" t="s">
        <v>14</v>
      </c>
      <c r="S35" s="5" t="s">
        <v>15</v>
      </c>
      <c r="T35" s="37" t="s">
        <v>11</v>
      </c>
      <c r="U35" s="36" t="s">
        <v>12</v>
      </c>
      <c r="V35" s="36" t="s">
        <v>13</v>
      </c>
      <c r="W35" s="36" t="s">
        <v>14</v>
      </c>
      <c r="X35" s="5" t="s">
        <v>15</v>
      </c>
      <c r="Y35" s="37" t="s">
        <v>11</v>
      </c>
      <c r="Z35" s="36" t="s">
        <v>12</v>
      </c>
      <c r="AA35" s="36" t="s">
        <v>13</v>
      </c>
      <c r="AB35" s="36" t="s">
        <v>14</v>
      </c>
      <c r="AC35" s="5" t="s">
        <v>15</v>
      </c>
      <c r="AD35" s="37" t="s">
        <v>11</v>
      </c>
      <c r="AE35" s="36" t="s">
        <v>12</v>
      </c>
      <c r="AF35" s="36" t="s">
        <v>13</v>
      </c>
      <c r="AG35" s="36" t="s">
        <v>14</v>
      </c>
      <c r="AH35" s="5" t="s">
        <v>15</v>
      </c>
      <c r="AI35" s="37" t="s">
        <v>11</v>
      </c>
      <c r="AJ35" s="36" t="s">
        <v>12</v>
      </c>
      <c r="AK35" s="36" t="s">
        <v>13</v>
      </c>
      <c r="AL35" s="36" t="s">
        <v>14</v>
      </c>
      <c r="AM35" s="5" t="s">
        <v>15</v>
      </c>
      <c r="AN35" s="35" t="s">
        <v>11</v>
      </c>
      <c r="AO35" s="36" t="s">
        <v>12</v>
      </c>
      <c r="AP35" s="36" t="s">
        <v>13</v>
      </c>
      <c r="AQ35" s="36" t="s">
        <v>14</v>
      </c>
      <c r="AR35" s="5" t="s">
        <v>15</v>
      </c>
    </row>
    <row r="36" spans="1:44" x14ac:dyDescent="0.25">
      <c r="A36" s="6" t="s">
        <v>176</v>
      </c>
      <c r="B36" s="1" t="s">
        <v>49</v>
      </c>
      <c r="C36" s="9"/>
      <c r="D36" s="10" t="s">
        <v>194</v>
      </c>
      <c r="E36" s="8" t="s">
        <v>17</v>
      </c>
      <c r="F36" s="9">
        <v>3</v>
      </c>
      <c r="G36" s="9">
        <v>2</v>
      </c>
      <c r="H36" s="9">
        <v>0</v>
      </c>
      <c r="I36" s="10">
        <v>0</v>
      </c>
      <c r="J36" s="38"/>
      <c r="K36" s="7"/>
      <c r="L36" s="9"/>
      <c r="M36" s="9"/>
      <c r="N36" s="10"/>
      <c r="O36" s="9"/>
      <c r="P36" s="9"/>
      <c r="Q36" s="9"/>
      <c r="R36" s="9"/>
      <c r="S36" s="10"/>
      <c r="T36" s="38"/>
      <c r="U36" s="7"/>
      <c r="V36" s="9"/>
      <c r="W36" s="9"/>
      <c r="X36" s="10"/>
      <c r="Z36" s="22"/>
      <c r="AA36" s="22"/>
      <c r="AB36" s="22"/>
      <c r="AD36" s="8"/>
      <c r="AE36" s="7"/>
      <c r="AF36" s="9"/>
      <c r="AG36" s="9"/>
      <c r="AH36" s="10"/>
      <c r="AI36" s="38"/>
      <c r="AJ36" s="7"/>
      <c r="AK36" s="9"/>
      <c r="AL36" s="9"/>
      <c r="AM36" s="10"/>
      <c r="AN36" s="39"/>
      <c r="AO36" s="40">
        <f>SUM(F36,K36,P36,U36,Z36,AE36,AJ36)</f>
        <v>3</v>
      </c>
      <c r="AP36" s="40">
        <f>SUM(G36,L36,Q36,V36,AA36,AF36,AK36)</f>
        <v>2</v>
      </c>
      <c r="AQ36" s="40">
        <f>SUM(H36,M36,R36,W36,AB36,AG36,AL36)</f>
        <v>0</v>
      </c>
      <c r="AR36" s="32">
        <f>SUM(I36,N36,S36,X36,AC36,AH36,AM36)</f>
        <v>0</v>
      </c>
    </row>
    <row r="37" spans="1:44" x14ac:dyDescent="0.25">
      <c r="A37" s="6" t="s">
        <v>175</v>
      </c>
      <c r="B37" s="1" t="s">
        <v>22</v>
      </c>
      <c r="C37" s="9"/>
      <c r="D37" s="10" t="s">
        <v>195</v>
      </c>
      <c r="E37" s="39"/>
      <c r="F37" s="7"/>
      <c r="G37" s="9"/>
      <c r="H37" s="9"/>
      <c r="I37" s="10"/>
      <c r="J37" s="38"/>
      <c r="K37" s="7"/>
      <c r="L37" s="9"/>
      <c r="M37" s="9"/>
      <c r="N37" s="10"/>
      <c r="O37" s="38" t="s">
        <v>17</v>
      </c>
      <c r="P37" s="7">
        <v>3</v>
      </c>
      <c r="Q37" s="9">
        <v>2</v>
      </c>
      <c r="R37" s="9">
        <v>0</v>
      </c>
      <c r="S37" s="10">
        <v>0</v>
      </c>
      <c r="T37" s="38"/>
      <c r="U37" s="7"/>
      <c r="V37" s="9"/>
      <c r="W37" s="9"/>
      <c r="X37" s="10"/>
      <c r="Y37" s="38"/>
      <c r="Z37" s="9"/>
      <c r="AA37" s="9"/>
      <c r="AB37" s="9"/>
      <c r="AC37" s="64"/>
      <c r="AD37" s="38"/>
      <c r="AE37" s="7"/>
      <c r="AF37" s="9"/>
      <c r="AG37" s="9"/>
      <c r="AH37" s="10"/>
      <c r="AI37" s="38"/>
      <c r="AJ37" s="7"/>
      <c r="AK37" s="9"/>
      <c r="AL37" s="9"/>
      <c r="AM37" s="10"/>
      <c r="AN37" s="39"/>
      <c r="AO37" s="40">
        <f t="shared" ref="AO37:AR38" si="9">SUM(F37,K37,P37,U37,Z37,AE37,AJ37)</f>
        <v>3</v>
      </c>
      <c r="AP37" s="40">
        <f t="shared" si="9"/>
        <v>2</v>
      </c>
      <c r="AQ37" s="40">
        <f t="shared" si="9"/>
        <v>0</v>
      </c>
      <c r="AR37" s="32">
        <f t="shared" si="9"/>
        <v>0</v>
      </c>
    </row>
    <row r="38" spans="1:44" ht="16.5" thickBot="1" x14ac:dyDescent="0.3">
      <c r="A38" s="6" t="s">
        <v>176</v>
      </c>
      <c r="B38" s="1" t="s">
        <v>23</v>
      </c>
      <c r="C38" s="17"/>
      <c r="D38" s="18" t="s">
        <v>191</v>
      </c>
      <c r="E38" s="39"/>
      <c r="F38" s="7"/>
      <c r="G38" s="9"/>
      <c r="H38" s="9"/>
      <c r="I38" s="10"/>
      <c r="J38" s="38"/>
      <c r="K38" s="7"/>
      <c r="L38" s="9"/>
      <c r="M38" s="9"/>
      <c r="N38" s="10"/>
      <c r="O38" s="9"/>
      <c r="P38" s="9"/>
      <c r="Q38" s="9"/>
      <c r="R38" s="9"/>
      <c r="S38" s="10"/>
      <c r="T38" s="38"/>
      <c r="U38" s="7"/>
      <c r="V38" s="9"/>
      <c r="W38" s="9"/>
      <c r="X38" s="10"/>
      <c r="Y38" s="38" t="s">
        <v>17</v>
      </c>
      <c r="Z38" s="7">
        <v>3</v>
      </c>
      <c r="AA38" s="9">
        <v>2</v>
      </c>
      <c r="AB38" s="9">
        <v>0</v>
      </c>
      <c r="AC38" s="10">
        <v>0</v>
      </c>
      <c r="AD38" s="38"/>
      <c r="AE38" s="7"/>
      <c r="AF38" s="9"/>
      <c r="AG38" s="9"/>
      <c r="AH38" s="10"/>
      <c r="AI38" s="38"/>
      <c r="AJ38" s="7"/>
      <c r="AK38" s="9"/>
      <c r="AL38" s="9"/>
      <c r="AM38" s="10"/>
      <c r="AN38" s="39"/>
      <c r="AO38" s="40">
        <v>3</v>
      </c>
      <c r="AP38" s="40">
        <f t="shared" si="9"/>
        <v>2</v>
      </c>
      <c r="AQ38" s="40">
        <f t="shared" si="9"/>
        <v>0</v>
      </c>
      <c r="AR38" s="32">
        <f t="shared" si="9"/>
        <v>0</v>
      </c>
    </row>
    <row r="39" spans="1:44" s="23" customFormat="1" ht="32.25" thickBot="1" x14ac:dyDescent="0.3">
      <c r="A39" s="42"/>
      <c r="B39" s="43" t="s">
        <v>24</v>
      </c>
      <c r="C39" s="44"/>
      <c r="D39" s="138"/>
      <c r="E39" s="61"/>
      <c r="F39" s="44">
        <f>SUM(F36:F38)</f>
        <v>3</v>
      </c>
      <c r="G39" s="44">
        <f t="shared" ref="G39:AR39" si="10">SUM(G36:G38)</f>
        <v>2</v>
      </c>
      <c r="H39" s="44">
        <f t="shared" si="10"/>
        <v>0</v>
      </c>
      <c r="I39" s="44">
        <f t="shared" si="10"/>
        <v>0</v>
      </c>
      <c r="J39" s="61">
        <f t="shared" si="10"/>
        <v>0</v>
      </c>
      <c r="K39" s="44">
        <f t="shared" si="10"/>
        <v>0</v>
      </c>
      <c r="L39" s="44">
        <f t="shared" si="10"/>
        <v>0</v>
      </c>
      <c r="M39" s="44">
        <f t="shared" si="10"/>
        <v>0</v>
      </c>
      <c r="N39" s="45">
        <f t="shared" si="10"/>
        <v>0</v>
      </c>
      <c r="O39" s="62">
        <f t="shared" si="10"/>
        <v>0</v>
      </c>
      <c r="P39" s="44">
        <f t="shared" si="10"/>
        <v>3</v>
      </c>
      <c r="Q39" s="44">
        <f t="shared" si="10"/>
        <v>2</v>
      </c>
      <c r="R39" s="44">
        <f t="shared" si="10"/>
        <v>0</v>
      </c>
      <c r="S39" s="44">
        <f t="shared" si="10"/>
        <v>0</v>
      </c>
      <c r="T39" s="61">
        <f t="shared" si="10"/>
        <v>0</v>
      </c>
      <c r="U39" s="44">
        <f t="shared" si="10"/>
        <v>0</v>
      </c>
      <c r="V39" s="44">
        <f t="shared" si="10"/>
        <v>0</v>
      </c>
      <c r="W39" s="44">
        <f t="shared" si="10"/>
        <v>0</v>
      </c>
      <c r="X39" s="45">
        <f t="shared" si="10"/>
        <v>0</v>
      </c>
      <c r="Y39" s="62">
        <f t="shared" si="10"/>
        <v>0</v>
      </c>
      <c r="Z39" s="44">
        <f t="shared" si="10"/>
        <v>3</v>
      </c>
      <c r="AA39" s="44">
        <f t="shared" si="10"/>
        <v>2</v>
      </c>
      <c r="AB39" s="44">
        <f t="shared" si="10"/>
        <v>0</v>
      </c>
      <c r="AC39" s="44">
        <f t="shared" si="10"/>
        <v>0</v>
      </c>
      <c r="AD39" s="61">
        <f t="shared" si="10"/>
        <v>0</v>
      </c>
      <c r="AE39" s="44">
        <f t="shared" si="10"/>
        <v>0</v>
      </c>
      <c r="AF39" s="44">
        <f t="shared" si="10"/>
        <v>0</v>
      </c>
      <c r="AG39" s="44">
        <f t="shared" si="10"/>
        <v>0</v>
      </c>
      <c r="AH39" s="45">
        <f t="shared" si="10"/>
        <v>0</v>
      </c>
      <c r="AI39" s="62">
        <f t="shared" si="10"/>
        <v>0</v>
      </c>
      <c r="AJ39" s="44">
        <f t="shared" si="10"/>
        <v>0</v>
      </c>
      <c r="AK39" s="44">
        <f t="shared" si="10"/>
        <v>0</v>
      </c>
      <c r="AL39" s="44">
        <f t="shared" si="10"/>
        <v>0</v>
      </c>
      <c r="AM39" s="44">
        <f t="shared" si="10"/>
        <v>0</v>
      </c>
      <c r="AN39" s="61">
        <f t="shared" si="10"/>
        <v>0</v>
      </c>
      <c r="AO39" s="44">
        <f t="shared" si="10"/>
        <v>9</v>
      </c>
      <c r="AP39" s="44">
        <f t="shared" si="10"/>
        <v>6</v>
      </c>
      <c r="AQ39" s="44">
        <f t="shared" si="10"/>
        <v>0</v>
      </c>
      <c r="AR39" s="45">
        <f t="shared" si="10"/>
        <v>0</v>
      </c>
    </row>
    <row r="41" spans="1:44" ht="16.5" thickBot="1" x14ac:dyDescent="0.3">
      <c r="A41" s="200" t="s">
        <v>157</v>
      </c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</row>
    <row r="42" spans="1:44" ht="15.75" customHeight="1" x14ac:dyDescent="0.25">
      <c r="A42" s="194" t="s">
        <v>0</v>
      </c>
      <c r="B42" s="196" t="s">
        <v>161</v>
      </c>
      <c r="C42" s="196" t="s">
        <v>2</v>
      </c>
      <c r="D42" s="201" t="s">
        <v>202</v>
      </c>
      <c r="E42" s="192" t="s">
        <v>3</v>
      </c>
      <c r="F42" s="190"/>
      <c r="G42" s="190"/>
      <c r="H42" s="190"/>
      <c r="I42" s="191"/>
      <c r="J42" s="188" t="s">
        <v>4</v>
      </c>
      <c r="K42" s="188"/>
      <c r="L42" s="188"/>
      <c r="M42" s="188"/>
      <c r="N42" s="189"/>
      <c r="O42" s="188" t="s">
        <v>5</v>
      </c>
      <c r="P42" s="188"/>
      <c r="Q42" s="188"/>
      <c r="R42" s="188"/>
      <c r="S42" s="189"/>
      <c r="T42" s="188" t="s">
        <v>6</v>
      </c>
      <c r="U42" s="188"/>
      <c r="V42" s="188"/>
      <c r="W42" s="188"/>
      <c r="X42" s="189"/>
      <c r="Y42" s="188" t="s">
        <v>7</v>
      </c>
      <c r="Z42" s="188"/>
      <c r="AA42" s="188"/>
      <c r="AB42" s="188"/>
      <c r="AC42" s="189"/>
      <c r="AD42" s="188" t="s">
        <v>8</v>
      </c>
      <c r="AE42" s="188"/>
      <c r="AF42" s="188"/>
      <c r="AG42" s="188"/>
      <c r="AH42" s="189"/>
      <c r="AI42" s="188" t="s">
        <v>9</v>
      </c>
      <c r="AJ42" s="188"/>
      <c r="AK42" s="188"/>
      <c r="AL42" s="188"/>
      <c r="AM42" s="189"/>
      <c r="AN42" s="192" t="s">
        <v>25</v>
      </c>
      <c r="AO42" s="190"/>
      <c r="AP42" s="190"/>
      <c r="AQ42" s="190"/>
      <c r="AR42" s="191"/>
    </row>
    <row r="43" spans="1:44" ht="31.5" x14ac:dyDescent="0.25">
      <c r="A43" s="195"/>
      <c r="B43" s="197"/>
      <c r="C43" s="197"/>
      <c r="D43" s="202"/>
      <c r="E43" s="35" t="s">
        <v>11</v>
      </c>
      <c r="F43" s="36" t="s">
        <v>12</v>
      </c>
      <c r="G43" s="36" t="s">
        <v>13</v>
      </c>
      <c r="H43" s="36" t="s">
        <v>14</v>
      </c>
      <c r="I43" s="5" t="s">
        <v>15</v>
      </c>
      <c r="J43" s="37" t="s">
        <v>11</v>
      </c>
      <c r="K43" s="36" t="s">
        <v>12</v>
      </c>
      <c r="L43" s="36" t="s">
        <v>13</v>
      </c>
      <c r="M43" s="36" t="s">
        <v>14</v>
      </c>
      <c r="N43" s="5" t="s">
        <v>15</v>
      </c>
      <c r="O43" s="37" t="s">
        <v>11</v>
      </c>
      <c r="P43" s="36" t="s">
        <v>12</v>
      </c>
      <c r="Q43" s="36" t="s">
        <v>13</v>
      </c>
      <c r="R43" s="36" t="s">
        <v>14</v>
      </c>
      <c r="S43" s="5" t="s">
        <v>15</v>
      </c>
      <c r="T43" s="37" t="s">
        <v>11</v>
      </c>
      <c r="U43" s="36" t="s">
        <v>12</v>
      </c>
      <c r="V43" s="36" t="s">
        <v>13</v>
      </c>
      <c r="W43" s="36" t="s">
        <v>14</v>
      </c>
      <c r="X43" s="5" t="s">
        <v>15</v>
      </c>
      <c r="Y43" s="37" t="s">
        <v>11</v>
      </c>
      <c r="Z43" s="36" t="s">
        <v>12</v>
      </c>
      <c r="AA43" s="36" t="s">
        <v>13</v>
      </c>
      <c r="AB43" s="36" t="s">
        <v>14</v>
      </c>
      <c r="AC43" s="5" t="s">
        <v>15</v>
      </c>
      <c r="AD43" s="37" t="s">
        <v>11</v>
      </c>
      <c r="AE43" s="36" t="s">
        <v>12</v>
      </c>
      <c r="AF43" s="36" t="s">
        <v>13</v>
      </c>
      <c r="AG43" s="36" t="s">
        <v>14</v>
      </c>
      <c r="AH43" s="5" t="s">
        <v>15</v>
      </c>
      <c r="AI43" s="37" t="s">
        <v>11</v>
      </c>
      <c r="AJ43" s="36" t="s">
        <v>12</v>
      </c>
      <c r="AK43" s="36" t="s">
        <v>13</v>
      </c>
      <c r="AL43" s="36" t="s">
        <v>14</v>
      </c>
      <c r="AM43" s="5" t="s">
        <v>15</v>
      </c>
      <c r="AN43" s="35" t="s">
        <v>11</v>
      </c>
      <c r="AO43" s="36" t="s">
        <v>12</v>
      </c>
      <c r="AP43" s="36" t="s">
        <v>13</v>
      </c>
      <c r="AQ43" s="36" t="s">
        <v>14</v>
      </c>
      <c r="AR43" s="5" t="s">
        <v>15</v>
      </c>
    </row>
    <row r="44" spans="1:44" x14ac:dyDescent="0.25">
      <c r="A44" s="6" t="s">
        <v>178</v>
      </c>
      <c r="B44" s="1" t="s">
        <v>78</v>
      </c>
      <c r="C44" s="9" t="s">
        <v>76</v>
      </c>
      <c r="D44" s="10" t="s">
        <v>190</v>
      </c>
      <c r="E44" s="39"/>
      <c r="F44" s="7"/>
      <c r="G44" s="9"/>
      <c r="H44" s="9"/>
      <c r="I44" s="10"/>
      <c r="J44" s="38"/>
      <c r="K44" s="7"/>
      <c r="L44" s="9"/>
      <c r="M44" s="9"/>
      <c r="N44" s="10"/>
      <c r="O44" s="9"/>
      <c r="P44" s="9"/>
      <c r="Q44" s="9"/>
      <c r="R44" s="9"/>
      <c r="S44" s="10"/>
      <c r="T44" s="38" t="s">
        <v>16</v>
      </c>
      <c r="U44" s="7">
        <v>3</v>
      </c>
      <c r="V44" s="9">
        <v>1</v>
      </c>
      <c r="W44" s="9">
        <v>1</v>
      </c>
      <c r="X44" s="10">
        <v>0</v>
      </c>
      <c r="Y44" s="38"/>
      <c r="Z44" s="7"/>
      <c r="AA44" s="9"/>
      <c r="AB44" s="9"/>
      <c r="AC44" s="10"/>
      <c r="AD44" s="38"/>
      <c r="AE44" s="7"/>
      <c r="AF44" s="9"/>
      <c r="AG44" s="9"/>
      <c r="AH44" s="10"/>
      <c r="AI44" s="38"/>
      <c r="AJ44" s="7"/>
      <c r="AK44" s="9"/>
      <c r="AL44" s="9"/>
      <c r="AM44" s="10"/>
      <c r="AN44" s="39"/>
      <c r="AO44" s="40">
        <f t="shared" ref="AO44:AR45" si="11">SUM(F44,K44,P44,U44,Z44,AE44,AJ44)</f>
        <v>3</v>
      </c>
      <c r="AP44" s="40">
        <f t="shared" si="11"/>
        <v>1</v>
      </c>
      <c r="AQ44" s="40">
        <f t="shared" si="11"/>
        <v>1</v>
      </c>
      <c r="AR44" s="32">
        <f t="shared" si="11"/>
        <v>0</v>
      </c>
    </row>
    <row r="45" spans="1:44" x14ac:dyDescent="0.25">
      <c r="A45" s="6" t="s">
        <v>176</v>
      </c>
      <c r="B45" s="1" t="s">
        <v>79</v>
      </c>
      <c r="C45" s="9" t="s">
        <v>134</v>
      </c>
      <c r="D45" s="10" t="s">
        <v>188</v>
      </c>
      <c r="E45" s="39"/>
      <c r="F45" s="7"/>
      <c r="G45" s="9"/>
      <c r="H45" s="9"/>
      <c r="I45" s="10"/>
      <c r="J45" s="38"/>
      <c r="K45" s="7"/>
      <c r="L45" s="9"/>
      <c r="M45" s="9"/>
      <c r="N45" s="10"/>
      <c r="O45" s="9"/>
      <c r="P45" s="9"/>
      <c r="Q45" s="9"/>
      <c r="R45" s="9"/>
      <c r="S45" s="10"/>
      <c r="T45" s="38" t="s">
        <v>16</v>
      </c>
      <c r="U45" s="7">
        <v>5</v>
      </c>
      <c r="V45" s="9">
        <v>1</v>
      </c>
      <c r="W45" s="9">
        <v>2</v>
      </c>
      <c r="X45" s="10">
        <v>0</v>
      </c>
      <c r="Y45" s="38"/>
      <c r="Z45" s="7"/>
      <c r="AA45" s="9"/>
      <c r="AB45" s="9"/>
      <c r="AC45" s="10"/>
      <c r="AD45" s="38"/>
      <c r="AE45" s="7"/>
      <c r="AF45" s="9"/>
      <c r="AG45" s="9"/>
      <c r="AH45" s="10"/>
      <c r="AI45" s="38"/>
      <c r="AJ45" s="7"/>
      <c r="AK45" s="9"/>
      <c r="AL45" s="9"/>
      <c r="AM45" s="10"/>
      <c r="AN45" s="39"/>
      <c r="AO45" s="40">
        <f t="shared" si="11"/>
        <v>5</v>
      </c>
      <c r="AP45" s="40">
        <f t="shared" si="11"/>
        <v>1</v>
      </c>
      <c r="AQ45" s="40">
        <f t="shared" si="11"/>
        <v>2</v>
      </c>
      <c r="AR45" s="32">
        <f t="shared" si="11"/>
        <v>0</v>
      </c>
    </row>
    <row r="46" spans="1:44" x14ac:dyDescent="0.25">
      <c r="A46" s="6" t="s">
        <v>176</v>
      </c>
      <c r="B46" s="1" t="s">
        <v>28</v>
      </c>
      <c r="C46" s="9" t="s">
        <v>72</v>
      </c>
      <c r="D46" s="10" t="s">
        <v>185</v>
      </c>
      <c r="E46" s="39"/>
      <c r="F46" s="7"/>
      <c r="G46" s="9"/>
      <c r="H46" s="9"/>
      <c r="I46" s="10"/>
      <c r="J46" s="9"/>
      <c r="K46" s="9"/>
      <c r="L46" s="9"/>
      <c r="M46" s="9"/>
      <c r="N46" s="10"/>
      <c r="O46" s="9"/>
      <c r="P46" s="9"/>
      <c r="Q46" s="9"/>
      <c r="R46" s="9"/>
      <c r="S46" s="10"/>
      <c r="T46" s="38" t="s">
        <v>16</v>
      </c>
      <c r="U46" s="7">
        <v>3</v>
      </c>
      <c r="V46" s="9">
        <v>1</v>
      </c>
      <c r="W46" s="9">
        <v>1</v>
      </c>
      <c r="X46" s="10">
        <v>0</v>
      </c>
      <c r="Y46" s="38"/>
      <c r="Z46" s="7"/>
      <c r="AA46" s="9"/>
      <c r="AB46" s="9"/>
      <c r="AC46" s="10"/>
      <c r="AD46" s="38"/>
      <c r="AE46" s="7"/>
      <c r="AF46" s="9"/>
      <c r="AG46" s="9"/>
      <c r="AH46" s="10"/>
      <c r="AI46" s="38"/>
      <c r="AJ46" s="7"/>
      <c r="AK46" s="9"/>
      <c r="AL46" s="9"/>
      <c r="AM46" s="10"/>
      <c r="AN46" s="39"/>
      <c r="AO46" s="40">
        <f t="shared" ref="AO46:AR46" si="12">SUM(F46,K46,P46,U46,Z46,AE46,AJ46)</f>
        <v>3</v>
      </c>
      <c r="AP46" s="40">
        <f t="shared" si="12"/>
        <v>1</v>
      </c>
      <c r="AQ46" s="40">
        <f t="shared" si="12"/>
        <v>1</v>
      </c>
      <c r="AR46" s="32">
        <f t="shared" si="12"/>
        <v>0</v>
      </c>
    </row>
    <row r="47" spans="1:44" x14ac:dyDescent="0.25">
      <c r="A47" s="6" t="s">
        <v>176</v>
      </c>
      <c r="B47" s="1" t="s">
        <v>132</v>
      </c>
      <c r="C47" s="9" t="s">
        <v>80</v>
      </c>
      <c r="D47" s="10" t="s">
        <v>200</v>
      </c>
      <c r="E47" s="39"/>
      <c r="F47" s="7"/>
      <c r="G47" s="9"/>
      <c r="H47" s="9"/>
      <c r="I47" s="10"/>
      <c r="J47" s="38"/>
      <c r="K47" s="7"/>
      <c r="L47" s="9"/>
      <c r="M47" s="9"/>
      <c r="N47" s="10"/>
      <c r="O47" s="9"/>
      <c r="P47" s="9"/>
      <c r="Q47" s="9"/>
      <c r="R47" s="9"/>
      <c r="S47" s="10"/>
      <c r="T47" s="38" t="s">
        <v>16</v>
      </c>
      <c r="U47" s="7">
        <v>3</v>
      </c>
      <c r="V47" s="9">
        <v>1</v>
      </c>
      <c r="W47" s="9">
        <v>1</v>
      </c>
      <c r="X47" s="10">
        <v>0</v>
      </c>
      <c r="Y47" s="38"/>
      <c r="Z47" s="7"/>
      <c r="AA47" s="9"/>
      <c r="AB47" s="9"/>
      <c r="AC47" s="10"/>
      <c r="AD47" s="38"/>
      <c r="AE47" s="7"/>
      <c r="AF47" s="9"/>
      <c r="AG47" s="9"/>
      <c r="AH47" s="10"/>
      <c r="AI47" s="38"/>
      <c r="AJ47" s="7"/>
      <c r="AK47" s="9"/>
      <c r="AL47" s="9"/>
      <c r="AM47" s="10"/>
      <c r="AN47" s="39"/>
      <c r="AO47" s="40">
        <f t="shared" ref="AO47:AR48" si="13">SUM(F47,K47,P47,U47,Z47,AE47,AJ47)</f>
        <v>3</v>
      </c>
      <c r="AP47" s="40">
        <f t="shared" si="13"/>
        <v>1</v>
      </c>
      <c r="AQ47" s="40">
        <f t="shared" si="13"/>
        <v>1</v>
      </c>
      <c r="AR47" s="32">
        <f t="shared" si="13"/>
        <v>0</v>
      </c>
    </row>
    <row r="48" spans="1:44" x14ac:dyDescent="0.25">
      <c r="A48" s="6" t="s">
        <v>175</v>
      </c>
      <c r="B48" s="1" t="s">
        <v>65</v>
      </c>
      <c r="C48" s="12" t="s">
        <v>48</v>
      </c>
      <c r="D48" s="134" t="s">
        <v>201</v>
      </c>
      <c r="E48" s="39"/>
      <c r="F48" s="7"/>
      <c r="G48" s="9"/>
      <c r="H48" s="9"/>
      <c r="I48" s="10"/>
      <c r="J48" s="38"/>
      <c r="K48" s="7"/>
      <c r="L48" s="9"/>
      <c r="M48" s="9"/>
      <c r="N48" s="10"/>
      <c r="O48" s="9"/>
      <c r="P48" s="9"/>
      <c r="Q48" s="9"/>
      <c r="R48" s="9"/>
      <c r="S48" s="10"/>
      <c r="T48" s="38" t="s">
        <v>16</v>
      </c>
      <c r="U48" s="7">
        <v>3</v>
      </c>
      <c r="V48" s="9">
        <v>1</v>
      </c>
      <c r="W48" s="9">
        <v>1</v>
      </c>
      <c r="X48" s="10">
        <v>0</v>
      </c>
      <c r="Y48" s="38"/>
      <c r="Z48" s="7"/>
      <c r="AA48" s="9"/>
      <c r="AB48" s="9"/>
      <c r="AC48" s="10"/>
      <c r="AD48" s="38"/>
      <c r="AE48" s="7"/>
      <c r="AF48" s="9"/>
      <c r="AG48" s="9"/>
      <c r="AH48" s="10"/>
      <c r="AI48" s="38"/>
      <c r="AJ48" s="7"/>
      <c r="AK48" s="9"/>
      <c r="AL48" s="9"/>
      <c r="AM48" s="10"/>
      <c r="AN48" s="39"/>
      <c r="AO48" s="40">
        <f t="shared" si="13"/>
        <v>3</v>
      </c>
      <c r="AP48" s="40">
        <f t="shared" si="13"/>
        <v>1</v>
      </c>
      <c r="AQ48" s="40">
        <f t="shared" si="13"/>
        <v>1</v>
      </c>
      <c r="AR48" s="32">
        <f t="shared" si="13"/>
        <v>0</v>
      </c>
    </row>
    <row r="49" spans="1:44" ht="18" customHeight="1" thickBot="1" x14ac:dyDescent="0.3">
      <c r="A49" s="6" t="s">
        <v>176</v>
      </c>
      <c r="B49" s="1" t="s">
        <v>27</v>
      </c>
      <c r="C49" s="17" t="s">
        <v>56</v>
      </c>
      <c r="D49" s="18" t="s">
        <v>199</v>
      </c>
      <c r="E49" s="39"/>
      <c r="F49" s="7"/>
      <c r="G49" s="9"/>
      <c r="H49" s="9"/>
      <c r="I49" s="10"/>
      <c r="J49" s="9"/>
      <c r="K49" s="9"/>
      <c r="L49" s="9"/>
      <c r="M49" s="9"/>
      <c r="N49" s="10"/>
      <c r="O49" s="9"/>
      <c r="P49" s="9"/>
      <c r="Q49" s="9"/>
      <c r="R49" s="9"/>
      <c r="S49" s="10"/>
      <c r="T49" s="38"/>
      <c r="U49" s="7"/>
      <c r="V49" s="9"/>
      <c r="W49" s="9"/>
      <c r="X49" s="10"/>
      <c r="Y49" s="38" t="s">
        <v>16</v>
      </c>
      <c r="Z49" s="7">
        <v>5</v>
      </c>
      <c r="AA49" s="9">
        <v>2</v>
      </c>
      <c r="AB49" s="9">
        <v>1</v>
      </c>
      <c r="AC49" s="10">
        <v>0</v>
      </c>
      <c r="AD49" s="38"/>
      <c r="AE49" s="7"/>
      <c r="AF49" s="9"/>
      <c r="AG49" s="9"/>
      <c r="AH49" s="10"/>
      <c r="AI49" s="38"/>
      <c r="AJ49" s="7"/>
      <c r="AK49" s="9"/>
      <c r="AL49" s="9"/>
      <c r="AM49" s="10"/>
      <c r="AN49" s="39"/>
      <c r="AO49" s="40">
        <f t="shared" ref="AO49:AR49" si="14">SUM(F49,K49,P49,U49,Z49,AE49,AJ49)</f>
        <v>5</v>
      </c>
      <c r="AP49" s="40">
        <f t="shared" si="14"/>
        <v>2</v>
      </c>
      <c r="AQ49" s="40">
        <f t="shared" si="14"/>
        <v>1</v>
      </c>
      <c r="AR49" s="32">
        <f t="shared" si="14"/>
        <v>0</v>
      </c>
    </row>
    <row r="50" spans="1:44" s="23" customFormat="1" ht="16.5" thickBot="1" x14ac:dyDescent="0.3">
      <c r="A50" s="42"/>
      <c r="B50" s="43" t="s">
        <v>91</v>
      </c>
      <c r="C50" s="44"/>
      <c r="D50" s="138"/>
      <c r="E50" s="61"/>
      <c r="F50" s="44">
        <f t="shared" ref="F50:AR50" si="15">SUM(F44:F49)</f>
        <v>0</v>
      </c>
      <c r="G50" s="44">
        <f t="shared" si="15"/>
        <v>0</v>
      </c>
      <c r="H50" s="44">
        <f t="shared" si="15"/>
        <v>0</v>
      </c>
      <c r="I50" s="44">
        <f t="shared" si="15"/>
        <v>0</v>
      </c>
      <c r="J50" s="61">
        <f t="shared" si="15"/>
        <v>0</v>
      </c>
      <c r="K50" s="44">
        <f t="shared" si="15"/>
        <v>0</v>
      </c>
      <c r="L50" s="44">
        <f t="shared" si="15"/>
        <v>0</v>
      </c>
      <c r="M50" s="44">
        <f t="shared" si="15"/>
        <v>0</v>
      </c>
      <c r="N50" s="45">
        <f t="shared" si="15"/>
        <v>0</v>
      </c>
      <c r="O50" s="62">
        <f t="shared" si="15"/>
        <v>0</v>
      </c>
      <c r="P50" s="44">
        <f t="shared" si="15"/>
        <v>0</v>
      </c>
      <c r="Q50" s="44">
        <f t="shared" si="15"/>
        <v>0</v>
      </c>
      <c r="R50" s="44">
        <f t="shared" si="15"/>
        <v>0</v>
      </c>
      <c r="S50" s="44">
        <f t="shared" si="15"/>
        <v>0</v>
      </c>
      <c r="T50" s="61">
        <f t="shared" si="15"/>
        <v>0</v>
      </c>
      <c r="U50" s="44">
        <f t="shared" si="15"/>
        <v>17</v>
      </c>
      <c r="V50" s="44">
        <f t="shared" si="15"/>
        <v>5</v>
      </c>
      <c r="W50" s="44">
        <f t="shared" si="15"/>
        <v>6</v>
      </c>
      <c r="X50" s="45">
        <f t="shared" si="15"/>
        <v>0</v>
      </c>
      <c r="Y50" s="62">
        <f t="shared" si="15"/>
        <v>0</v>
      </c>
      <c r="Z50" s="44">
        <f t="shared" si="15"/>
        <v>5</v>
      </c>
      <c r="AA50" s="44">
        <f t="shared" si="15"/>
        <v>2</v>
      </c>
      <c r="AB50" s="44">
        <f t="shared" si="15"/>
        <v>1</v>
      </c>
      <c r="AC50" s="44">
        <f t="shared" si="15"/>
        <v>0</v>
      </c>
      <c r="AD50" s="61">
        <f t="shared" si="15"/>
        <v>0</v>
      </c>
      <c r="AE50" s="44">
        <f t="shared" si="15"/>
        <v>0</v>
      </c>
      <c r="AF50" s="44">
        <f t="shared" si="15"/>
        <v>0</v>
      </c>
      <c r="AG50" s="44">
        <f t="shared" si="15"/>
        <v>0</v>
      </c>
      <c r="AH50" s="45">
        <f t="shared" si="15"/>
        <v>0</v>
      </c>
      <c r="AI50" s="62">
        <f t="shared" si="15"/>
        <v>0</v>
      </c>
      <c r="AJ50" s="44">
        <f t="shared" si="15"/>
        <v>0</v>
      </c>
      <c r="AK50" s="44">
        <f t="shared" si="15"/>
        <v>0</v>
      </c>
      <c r="AL50" s="44">
        <f t="shared" si="15"/>
        <v>0</v>
      </c>
      <c r="AM50" s="44">
        <f t="shared" si="15"/>
        <v>0</v>
      </c>
      <c r="AN50" s="61">
        <f t="shared" si="15"/>
        <v>0</v>
      </c>
      <c r="AO50" s="44">
        <f t="shared" si="15"/>
        <v>22</v>
      </c>
      <c r="AP50" s="44">
        <f t="shared" si="15"/>
        <v>7</v>
      </c>
      <c r="AQ50" s="44">
        <f t="shared" si="15"/>
        <v>7</v>
      </c>
      <c r="AR50" s="45">
        <f t="shared" si="15"/>
        <v>0</v>
      </c>
    </row>
    <row r="51" spans="1:44" x14ac:dyDescent="0.25">
      <c r="A51" s="13"/>
      <c r="B51" s="24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</row>
    <row r="52" spans="1:44" ht="16.5" thickBot="1" x14ac:dyDescent="0.3">
      <c r="A52" s="198" t="s">
        <v>30</v>
      </c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I52" s="198"/>
      <c r="AJ52" s="198"/>
      <c r="AK52" s="198"/>
      <c r="AL52" s="198"/>
      <c r="AM52" s="198"/>
      <c r="AN52" s="198"/>
      <c r="AO52" s="198"/>
      <c r="AP52" s="198"/>
      <c r="AQ52" s="198"/>
      <c r="AR52" s="198"/>
    </row>
    <row r="53" spans="1:44" ht="15.75" customHeight="1" x14ac:dyDescent="0.25">
      <c r="A53" s="194" t="s">
        <v>0</v>
      </c>
      <c r="B53" s="199" t="s">
        <v>1</v>
      </c>
      <c r="C53" s="199" t="s">
        <v>2</v>
      </c>
      <c r="D53" s="201" t="s">
        <v>202</v>
      </c>
      <c r="E53" s="192" t="s">
        <v>3</v>
      </c>
      <c r="F53" s="190"/>
      <c r="G53" s="190"/>
      <c r="H53" s="190"/>
      <c r="I53" s="191"/>
      <c r="J53" s="190" t="s">
        <v>4</v>
      </c>
      <c r="K53" s="190"/>
      <c r="L53" s="190"/>
      <c r="M53" s="190"/>
      <c r="N53" s="191"/>
      <c r="O53" s="190" t="s">
        <v>5</v>
      </c>
      <c r="P53" s="190"/>
      <c r="Q53" s="190"/>
      <c r="R53" s="190"/>
      <c r="S53" s="191"/>
      <c r="T53" s="190" t="s">
        <v>6</v>
      </c>
      <c r="U53" s="190"/>
      <c r="V53" s="190"/>
      <c r="W53" s="190"/>
      <c r="X53" s="191"/>
      <c r="Y53" s="190" t="s">
        <v>7</v>
      </c>
      <c r="Z53" s="190"/>
      <c r="AA53" s="190"/>
      <c r="AB53" s="190"/>
      <c r="AC53" s="191"/>
      <c r="AD53" s="190" t="s">
        <v>8</v>
      </c>
      <c r="AE53" s="190"/>
      <c r="AF53" s="190"/>
      <c r="AG53" s="190"/>
      <c r="AH53" s="191"/>
      <c r="AI53" s="190" t="s">
        <v>9</v>
      </c>
      <c r="AJ53" s="190"/>
      <c r="AK53" s="190"/>
      <c r="AL53" s="190"/>
      <c r="AM53" s="191"/>
      <c r="AN53" s="192" t="s">
        <v>25</v>
      </c>
      <c r="AO53" s="190"/>
      <c r="AP53" s="190"/>
      <c r="AQ53" s="190"/>
      <c r="AR53" s="191"/>
    </row>
    <row r="54" spans="1:44" ht="31.5" x14ac:dyDescent="0.25">
      <c r="A54" s="195"/>
      <c r="B54" s="197"/>
      <c r="C54" s="197"/>
      <c r="D54" s="202"/>
      <c r="E54" s="35" t="s">
        <v>11</v>
      </c>
      <c r="F54" s="36" t="s">
        <v>12</v>
      </c>
      <c r="G54" s="36" t="s">
        <v>13</v>
      </c>
      <c r="H54" s="36" t="s">
        <v>14</v>
      </c>
      <c r="I54" s="5" t="s">
        <v>15</v>
      </c>
      <c r="J54" s="37" t="s">
        <v>11</v>
      </c>
      <c r="K54" s="36" t="s">
        <v>12</v>
      </c>
      <c r="L54" s="36" t="s">
        <v>13</v>
      </c>
      <c r="M54" s="36" t="s">
        <v>14</v>
      </c>
      <c r="N54" s="5" t="s">
        <v>15</v>
      </c>
      <c r="O54" s="37" t="s">
        <v>11</v>
      </c>
      <c r="P54" s="36" t="s">
        <v>12</v>
      </c>
      <c r="Q54" s="36" t="s">
        <v>13</v>
      </c>
      <c r="R54" s="36" t="s">
        <v>14</v>
      </c>
      <c r="S54" s="5" t="s">
        <v>15</v>
      </c>
      <c r="T54" s="37" t="s">
        <v>11</v>
      </c>
      <c r="U54" s="36" t="s">
        <v>12</v>
      </c>
      <c r="V54" s="36" t="s">
        <v>13</v>
      </c>
      <c r="W54" s="36" t="s">
        <v>14</v>
      </c>
      <c r="X54" s="5" t="s">
        <v>15</v>
      </c>
      <c r="Y54" s="37" t="s">
        <v>11</v>
      </c>
      <c r="Z54" s="36" t="s">
        <v>12</v>
      </c>
      <c r="AA54" s="36" t="s">
        <v>13</v>
      </c>
      <c r="AB54" s="36" t="s">
        <v>14</v>
      </c>
      <c r="AC54" s="5" t="s">
        <v>15</v>
      </c>
      <c r="AD54" s="37" t="s">
        <v>11</v>
      </c>
      <c r="AE54" s="36" t="s">
        <v>12</v>
      </c>
      <c r="AF54" s="36" t="s">
        <v>13</v>
      </c>
      <c r="AG54" s="36" t="s">
        <v>14</v>
      </c>
      <c r="AH54" s="5" t="s">
        <v>15</v>
      </c>
      <c r="AI54" s="37" t="s">
        <v>11</v>
      </c>
      <c r="AJ54" s="36" t="s">
        <v>12</v>
      </c>
      <c r="AK54" s="36" t="s">
        <v>13</v>
      </c>
      <c r="AL54" s="36" t="s">
        <v>14</v>
      </c>
      <c r="AM54" s="5" t="s">
        <v>15</v>
      </c>
      <c r="AN54" s="35" t="s">
        <v>11</v>
      </c>
      <c r="AO54" s="36" t="s">
        <v>12</v>
      </c>
      <c r="AP54" s="36" t="s">
        <v>13</v>
      </c>
      <c r="AQ54" s="36" t="s">
        <v>14</v>
      </c>
      <c r="AR54" s="5" t="s">
        <v>15</v>
      </c>
    </row>
    <row r="55" spans="1:44" x14ac:dyDescent="0.25">
      <c r="A55" s="6" t="s">
        <v>175</v>
      </c>
      <c r="B55" s="1" t="s">
        <v>64</v>
      </c>
      <c r="C55" s="12" t="s">
        <v>48</v>
      </c>
      <c r="D55" s="134" t="s">
        <v>201</v>
      </c>
      <c r="E55" s="39"/>
      <c r="F55" s="7"/>
      <c r="G55" s="9"/>
      <c r="H55" s="9"/>
      <c r="I55" s="10"/>
      <c r="J55" s="38"/>
      <c r="K55" s="7"/>
      <c r="L55" s="9"/>
      <c r="M55" s="9"/>
      <c r="N55" s="10"/>
      <c r="O55" s="9"/>
      <c r="P55" s="9"/>
      <c r="Q55" s="9"/>
      <c r="R55" s="9"/>
      <c r="S55" s="10"/>
      <c r="T55" s="38"/>
      <c r="U55" s="7"/>
      <c r="V55" s="9"/>
      <c r="W55" s="9"/>
      <c r="X55" s="10"/>
      <c r="Y55" s="38" t="s">
        <v>16</v>
      </c>
      <c r="Z55" s="7">
        <v>5</v>
      </c>
      <c r="AA55" s="9">
        <v>2</v>
      </c>
      <c r="AB55" s="9">
        <v>1</v>
      </c>
      <c r="AC55" s="10">
        <v>0</v>
      </c>
      <c r="AD55" s="38"/>
      <c r="AE55" s="7"/>
      <c r="AF55" s="9"/>
      <c r="AG55" s="9"/>
      <c r="AH55" s="10"/>
      <c r="AI55" s="38"/>
      <c r="AJ55" s="7"/>
      <c r="AK55" s="9"/>
      <c r="AL55" s="9"/>
      <c r="AM55" s="10"/>
      <c r="AN55" s="39"/>
      <c r="AO55" s="40">
        <f>SUM(F55,K55,P55,U55,Z55,AE55,AJ55)</f>
        <v>5</v>
      </c>
      <c r="AP55" s="40">
        <f>SUM(G55,L55,Q55,V55,AA55,AF55,AK55)</f>
        <v>2</v>
      </c>
      <c r="AQ55" s="40">
        <f>SUM(H55,M55,R55,W55,AB55,AG55,AL55)</f>
        <v>1</v>
      </c>
      <c r="AR55" s="32">
        <f>SUM(I55,N55,S55,X55,AC55,AH55,AM55)</f>
        <v>0</v>
      </c>
    </row>
    <row r="56" spans="1:44" x14ac:dyDescent="0.25">
      <c r="A56" s="6" t="s">
        <v>182</v>
      </c>
      <c r="B56" s="1" t="s">
        <v>83</v>
      </c>
      <c r="C56" s="9" t="s">
        <v>92</v>
      </c>
      <c r="D56" s="134" t="s">
        <v>198</v>
      </c>
      <c r="E56" s="39"/>
      <c r="F56" s="7"/>
      <c r="G56" s="9"/>
      <c r="H56" s="9"/>
      <c r="I56" s="10"/>
      <c r="J56" s="38"/>
      <c r="K56" s="7"/>
      <c r="L56" s="9"/>
      <c r="M56" s="9"/>
      <c r="N56" s="10"/>
      <c r="O56" s="9"/>
      <c r="P56" s="9"/>
      <c r="Q56" s="9"/>
      <c r="R56" s="9"/>
      <c r="S56" s="10"/>
      <c r="T56" s="38"/>
      <c r="U56" s="7"/>
      <c r="V56" s="9"/>
      <c r="W56" s="9"/>
      <c r="X56" s="10"/>
      <c r="Y56" s="38" t="s">
        <v>16</v>
      </c>
      <c r="Z56" s="7">
        <v>10</v>
      </c>
      <c r="AA56" s="9">
        <v>0</v>
      </c>
      <c r="AB56" s="9">
        <v>5</v>
      </c>
      <c r="AC56" s="10"/>
      <c r="AD56" s="38"/>
      <c r="AE56" s="7"/>
      <c r="AF56" s="9"/>
      <c r="AG56" s="9"/>
      <c r="AH56" s="10"/>
      <c r="AI56" s="38"/>
      <c r="AJ56" s="7"/>
      <c r="AK56" s="9"/>
      <c r="AL56" s="9"/>
      <c r="AM56" s="10"/>
      <c r="AN56" s="39"/>
      <c r="AO56" s="40">
        <f t="shared" ref="AO56:AR58" si="16">SUM(F56,K56,P56,U56,Z56,AE56,AJ56)</f>
        <v>10</v>
      </c>
      <c r="AP56" s="40">
        <f t="shared" si="16"/>
        <v>0</v>
      </c>
      <c r="AQ56" s="40">
        <f t="shared" si="16"/>
        <v>5</v>
      </c>
      <c r="AR56" s="32">
        <f t="shared" si="16"/>
        <v>0</v>
      </c>
    </row>
    <row r="57" spans="1:44" ht="30" x14ac:dyDescent="0.25">
      <c r="A57" s="6" t="s">
        <v>175</v>
      </c>
      <c r="B57" s="1" t="s">
        <v>66</v>
      </c>
      <c r="C57" s="12" t="s">
        <v>48</v>
      </c>
      <c r="D57" s="134" t="s">
        <v>201</v>
      </c>
      <c r="E57" s="56"/>
      <c r="F57" s="25"/>
      <c r="G57" s="25"/>
      <c r="H57" s="25"/>
      <c r="I57" s="26"/>
      <c r="J57" s="11"/>
      <c r="K57" s="25"/>
      <c r="L57" s="25"/>
      <c r="M57" s="25"/>
      <c r="N57" s="26"/>
      <c r="O57" s="11"/>
      <c r="P57" s="25"/>
      <c r="Q57" s="25"/>
      <c r="R57" s="25"/>
      <c r="S57" s="26"/>
      <c r="T57" s="11"/>
      <c r="U57" s="25"/>
      <c r="V57" s="25"/>
      <c r="W57" s="25"/>
      <c r="X57" s="26"/>
      <c r="Y57" s="11"/>
      <c r="Z57" s="25"/>
      <c r="AA57" s="25"/>
      <c r="AB57" s="25"/>
      <c r="AC57" s="26"/>
      <c r="AD57" s="11" t="s">
        <v>16</v>
      </c>
      <c r="AE57" s="25">
        <v>5</v>
      </c>
      <c r="AF57" s="25">
        <v>1</v>
      </c>
      <c r="AG57" s="25">
        <v>2</v>
      </c>
      <c r="AH57" s="26">
        <v>0</v>
      </c>
      <c r="AI57" s="11"/>
      <c r="AJ57" s="25"/>
      <c r="AK57" s="25"/>
      <c r="AL57" s="25"/>
      <c r="AM57" s="26"/>
      <c r="AN57" s="56"/>
      <c r="AO57" s="40">
        <v>5</v>
      </c>
      <c r="AP57" s="40">
        <f t="shared" si="16"/>
        <v>1</v>
      </c>
      <c r="AQ57" s="40">
        <f>SUM(H57,M57,R57,W57,AB57,AG57,AL57)</f>
        <v>2</v>
      </c>
      <c r="AR57" s="32">
        <f>SUM(I57,N57,S57,X57,AC57,AH57,AM57)</f>
        <v>0</v>
      </c>
    </row>
    <row r="58" spans="1:44" ht="19.5" customHeight="1" thickBot="1" x14ac:dyDescent="0.3">
      <c r="A58" s="6" t="s">
        <v>182</v>
      </c>
      <c r="B58" s="1" t="s">
        <v>84</v>
      </c>
      <c r="C58" s="17" t="s">
        <v>83</v>
      </c>
      <c r="D58" s="150" t="s">
        <v>198</v>
      </c>
      <c r="E58" s="39"/>
      <c r="F58" s="7"/>
      <c r="G58" s="9"/>
      <c r="H58" s="9"/>
      <c r="I58" s="10"/>
      <c r="J58" s="38"/>
      <c r="K58" s="7"/>
      <c r="L58" s="9"/>
      <c r="M58" s="9"/>
      <c r="N58" s="10"/>
      <c r="O58" s="9"/>
      <c r="P58" s="9"/>
      <c r="Q58" s="9"/>
      <c r="R58" s="9"/>
      <c r="S58" s="10"/>
      <c r="T58" s="38"/>
      <c r="U58" s="7"/>
      <c r="V58" s="9"/>
      <c r="W58" s="9"/>
      <c r="X58" s="10"/>
      <c r="Y58" s="38"/>
      <c r="Z58" s="7"/>
      <c r="AA58" s="9"/>
      <c r="AB58" s="9"/>
      <c r="AC58" s="10"/>
      <c r="AD58" s="38" t="s">
        <v>16</v>
      </c>
      <c r="AE58" s="7">
        <v>10</v>
      </c>
      <c r="AF58" s="9">
        <v>0</v>
      </c>
      <c r="AG58" s="9">
        <v>5</v>
      </c>
      <c r="AH58" s="10"/>
      <c r="AI58" s="38"/>
      <c r="AJ58" s="7"/>
      <c r="AK58" s="9"/>
      <c r="AL58" s="9"/>
      <c r="AM58" s="10"/>
      <c r="AN58" s="39"/>
      <c r="AO58" s="40">
        <f t="shared" si="16"/>
        <v>10</v>
      </c>
      <c r="AP58" s="40">
        <f t="shared" si="16"/>
        <v>0</v>
      </c>
      <c r="AQ58" s="40">
        <f t="shared" si="16"/>
        <v>5</v>
      </c>
      <c r="AR58" s="32">
        <f t="shared" si="16"/>
        <v>0</v>
      </c>
    </row>
    <row r="59" spans="1:44" s="23" customFormat="1" ht="16.5" thickBot="1" x14ac:dyDescent="0.3">
      <c r="A59" s="42"/>
      <c r="B59" s="43" t="s">
        <v>32</v>
      </c>
      <c r="C59" s="44"/>
      <c r="D59" s="138"/>
      <c r="E59" s="87"/>
      <c r="F59" s="44">
        <f>SUM(F55:F58)</f>
        <v>0</v>
      </c>
      <c r="G59" s="44">
        <f t="shared" ref="G59:I59" si="17">SUM(G55:G58)</f>
        <v>0</v>
      </c>
      <c r="H59" s="44">
        <f t="shared" si="17"/>
        <v>0</v>
      </c>
      <c r="I59" s="44">
        <f t="shared" si="17"/>
        <v>0</v>
      </c>
      <c r="J59" s="87"/>
      <c r="K59" s="44">
        <f>SUM(K55:K58)</f>
        <v>0</v>
      </c>
      <c r="L59" s="44">
        <f t="shared" ref="L59:N59" si="18">SUM(L55:L58)</f>
        <v>0</v>
      </c>
      <c r="M59" s="44">
        <f t="shared" si="18"/>
        <v>0</v>
      </c>
      <c r="N59" s="44">
        <f t="shared" si="18"/>
        <v>0</v>
      </c>
      <c r="O59" s="87"/>
      <c r="P59" s="44">
        <f>SUM(P55:P58)</f>
        <v>0</v>
      </c>
      <c r="Q59" s="44">
        <f t="shared" ref="Q59:S59" si="19">SUM(Q55:Q58)</f>
        <v>0</v>
      </c>
      <c r="R59" s="44">
        <f t="shared" si="19"/>
        <v>0</v>
      </c>
      <c r="S59" s="44">
        <f t="shared" si="19"/>
        <v>0</v>
      </c>
      <c r="T59" s="87"/>
      <c r="U59" s="44">
        <f>SUM(U55:U58)</f>
        <v>0</v>
      </c>
      <c r="V59" s="44">
        <f t="shared" ref="V59:X59" si="20">SUM(V55:V58)</f>
        <v>0</v>
      </c>
      <c r="W59" s="44">
        <f t="shared" si="20"/>
        <v>0</v>
      </c>
      <c r="X59" s="44">
        <f t="shared" si="20"/>
        <v>0</v>
      </c>
      <c r="Y59" s="87"/>
      <c r="Z59" s="44">
        <f>SUM(Z55:Z58)</f>
        <v>15</v>
      </c>
      <c r="AA59" s="44">
        <f t="shared" ref="AA59:AC59" si="21">SUM(AA55:AA58)</f>
        <v>2</v>
      </c>
      <c r="AB59" s="44">
        <f t="shared" si="21"/>
        <v>6</v>
      </c>
      <c r="AC59" s="44">
        <f t="shared" si="21"/>
        <v>0</v>
      </c>
      <c r="AD59" s="87"/>
      <c r="AE59" s="44">
        <f>SUM(AE55:AE58)</f>
        <v>15</v>
      </c>
      <c r="AF59" s="44">
        <f t="shared" ref="AF59:AH59" si="22">SUM(AF55:AF58)</f>
        <v>1</v>
      </c>
      <c r="AG59" s="44">
        <f t="shared" si="22"/>
        <v>7</v>
      </c>
      <c r="AH59" s="44">
        <f t="shared" si="22"/>
        <v>0</v>
      </c>
      <c r="AI59" s="87"/>
      <c r="AJ59" s="44">
        <f>SUM(AJ55:AJ58)</f>
        <v>0</v>
      </c>
      <c r="AK59" s="44">
        <f t="shared" ref="AK59:AM59" si="23">SUM(AK55:AK58)</f>
        <v>0</v>
      </c>
      <c r="AL59" s="44">
        <f t="shared" si="23"/>
        <v>0</v>
      </c>
      <c r="AM59" s="44">
        <f t="shared" si="23"/>
        <v>0</v>
      </c>
      <c r="AN59" s="87"/>
      <c r="AO59" s="44">
        <f>SUM(AO55:AO58)</f>
        <v>30</v>
      </c>
      <c r="AP59" s="44">
        <f t="shared" ref="AP59:AR59" si="24">SUM(AP55:AP58)</f>
        <v>3</v>
      </c>
      <c r="AQ59" s="44">
        <f t="shared" si="24"/>
        <v>13</v>
      </c>
      <c r="AR59" s="45">
        <f t="shared" si="24"/>
        <v>0</v>
      </c>
    </row>
    <row r="60" spans="1:44" ht="16.5" thickBot="1" x14ac:dyDescent="0.3">
      <c r="A60" s="193"/>
      <c r="B60" s="193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  <c r="AJ60" s="193"/>
      <c r="AK60" s="193"/>
      <c r="AL60" s="193"/>
      <c r="AM60" s="193"/>
      <c r="AN60" s="193"/>
      <c r="AO60" s="60"/>
      <c r="AP60" s="60"/>
      <c r="AQ60" s="60"/>
      <c r="AR60" s="60"/>
    </row>
    <row r="61" spans="1:44" ht="16.5" thickBot="1" x14ac:dyDescent="0.3">
      <c r="A61" s="186" t="s">
        <v>33</v>
      </c>
      <c r="B61" s="186"/>
      <c r="C61" s="186"/>
      <c r="D61" s="186"/>
      <c r="E61" s="186"/>
      <c r="F61" s="186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</row>
    <row r="62" spans="1:44" ht="15.75" customHeight="1" x14ac:dyDescent="0.25">
      <c r="A62" s="194" t="s">
        <v>0</v>
      </c>
      <c r="B62" s="196" t="s">
        <v>1</v>
      </c>
      <c r="C62" s="196" t="s">
        <v>2</v>
      </c>
      <c r="D62" s="201" t="s">
        <v>202</v>
      </c>
      <c r="E62" s="192" t="s">
        <v>3</v>
      </c>
      <c r="F62" s="190"/>
      <c r="G62" s="190"/>
      <c r="H62" s="190"/>
      <c r="I62" s="191"/>
      <c r="J62" s="188" t="s">
        <v>4</v>
      </c>
      <c r="K62" s="188"/>
      <c r="L62" s="188"/>
      <c r="M62" s="188"/>
      <c r="N62" s="189"/>
      <c r="O62" s="188" t="s">
        <v>5</v>
      </c>
      <c r="P62" s="188"/>
      <c r="Q62" s="188"/>
      <c r="R62" s="188"/>
      <c r="S62" s="189"/>
      <c r="T62" s="188" t="s">
        <v>6</v>
      </c>
      <c r="U62" s="188"/>
      <c r="V62" s="188"/>
      <c r="W62" s="188"/>
      <c r="X62" s="189"/>
      <c r="Y62" s="188" t="s">
        <v>7</v>
      </c>
      <c r="Z62" s="188"/>
      <c r="AA62" s="188"/>
      <c r="AB62" s="188"/>
      <c r="AC62" s="189"/>
      <c r="AD62" s="188" t="s">
        <v>8</v>
      </c>
      <c r="AE62" s="188"/>
      <c r="AF62" s="188"/>
      <c r="AG62" s="188"/>
      <c r="AH62" s="189"/>
      <c r="AI62" s="192" t="s">
        <v>9</v>
      </c>
      <c r="AJ62" s="190"/>
      <c r="AK62" s="190"/>
      <c r="AL62" s="190"/>
      <c r="AM62" s="191"/>
      <c r="AN62" s="188" t="s">
        <v>25</v>
      </c>
      <c r="AO62" s="188"/>
      <c r="AP62" s="188"/>
      <c r="AQ62" s="188"/>
      <c r="AR62" s="189"/>
    </row>
    <row r="63" spans="1:44" ht="31.5" x14ac:dyDescent="0.25">
      <c r="A63" s="195"/>
      <c r="B63" s="197"/>
      <c r="C63" s="197"/>
      <c r="D63" s="202"/>
      <c r="E63" s="35" t="s">
        <v>11</v>
      </c>
      <c r="F63" s="36" t="s">
        <v>12</v>
      </c>
      <c r="G63" s="36" t="s">
        <v>13</v>
      </c>
      <c r="H63" s="36" t="s">
        <v>14</v>
      </c>
      <c r="I63" s="5" t="s">
        <v>15</v>
      </c>
      <c r="J63" s="37" t="s">
        <v>11</v>
      </c>
      <c r="K63" s="36" t="s">
        <v>12</v>
      </c>
      <c r="L63" s="36" t="s">
        <v>13</v>
      </c>
      <c r="M63" s="36" t="s">
        <v>14</v>
      </c>
      <c r="N63" s="5" t="s">
        <v>15</v>
      </c>
      <c r="O63" s="37" t="s">
        <v>11</v>
      </c>
      <c r="P63" s="36" t="s">
        <v>12</v>
      </c>
      <c r="Q63" s="36" t="s">
        <v>13</v>
      </c>
      <c r="R63" s="36" t="s">
        <v>14</v>
      </c>
      <c r="S63" s="5" t="s">
        <v>15</v>
      </c>
      <c r="T63" s="37" t="s">
        <v>11</v>
      </c>
      <c r="U63" s="36" t="s">
        <v>12</v>
      </c>
      <c r="V63" s="36" t="s">
        <v>13</v>
      </c>
      <c r="W63" s="36" t="s">
        <v>14</v>
      </c>
      <c r="X63" s="5" t="s">
        <v>15</v>
      </c>
      <c r="Y63" s="37" t="s">
        <v>11</v>
      </c>
      <c r="Z63" s="36" t="s">
        <v>12</v>
      </c>
      <c r="AA63" s="36" t="s">
        <v>13</v>
      </c>
      <c r="AB63" s="36" t="s">
        <v>14</v>
      </c>
      <c r="AC63" s="5" t="s">
        <v>15</v>
      </c>
      <c r="AD63" s="37" t="s">
        <v>11</v>
      </c>
      <c r="AE63" s="36" t="s">
        <v>12</v>
      </c>
      <c r="AF63" s="36" t="s">
        <v>13</v>
      </c>
      <c r="AG63" s="36" t="s">
        <v>14</v>
      </c>
      <c r="AH63" s="5" t="s">
        <v>15</v>
      </c>
      <c r="AI63" s="35" t="s">
        <v>11</v>
      </c>
      <c r="AJ63" s="36" t="s">
        <v>12</v>
      </c>
      <c r="AK63" s="36" t="s">
        <v>13</v>
      </c>
      <c r="AL63" s="36" t="s">
        <v>14</v>
      </c>
      <c r="AM63" s="5" t="s">
        <v>15</v>
      </c>
      <c r="AN63" s="37" t="s">
        <v>11</v>
      </c>
      <c r="AO63" s="36" t="s">
        <v>12</v>
      </c>
      <c r="AP63" s="36" t="s">
        <v>13</v>
      </c>
      <c r="AQ63" s="36" t="s">
        <v>14</v>
      </c>
      <c r="AR63" s="5" t="s">
        <v>15</v>
      </c>
    </row>
    <row r="64" spans="1:44" x14ac:dyDescent="0.25">
      <c r="A64" s="6"/>
      <c r="B64" s="1" t="s">
        <v>34</v>
      </c>
      <c r="C64" s="12" t="s">
        <v>35</v>
      </c>
      <c r="D64" s="134"/>
      <c r="E64" s="8" t="s">
        <v>31</v>
      </c>
      <c r="F64" s="9">
        <v>0</v>
      </c>
      <c r="G64" s="9">
        <v>0</v>
      </c>
      <c r="H64" s="9">
        <v>2</v>
      </c>
      <c r="I64" s="10">
        <v>0</v>
      </c>
      <c r="J64" s="20"/>
      <c r="K64" s="9"/>
      <c r="L64" s="9"/>
      <c r="M64" s="9"/>
      <c r="N64" s="10"/>
      <c r="O64" s="20"/>
      <c r="P64" s="9"/>
      <c r="Q64" s="9"/>
      <c r="R64" s="9"/>
      <c r="S64" s="10"/>
      <c r="T64" s="20"/>
      <c r="U64" s="9"/>
      <c r="V64" s="9"/>
      <c r="W64" s="9"/>
      <c r="X64" s="10"/>
      <c r="Y64" s="20"/>
      <c r="Z64" s="9"/>
      <c r="AA64" s="9"/>
      <c r="AB64" s="9"/>
      <c r="AC64" s="10"/>
      <c r="AD64" s="20"/>
      <c r="AE64" s="9"/>
      <c r="AF64" s="9"/>
      <c r="AG64" s="9"/>
      <c r="AH64" s="10"/>
      <c r="AI64" s="8"/>
      <c r="AJ64" s="9"/>
      <c r="AK64" s="9"/>
      <c r="AL64" s="9"/>
      <c r="AM64" s="10"/>
      <c r="AN64" s="20"/>
      <c r="AO64" s="40">
        <f t="shared" ref="AO64:AR70" si="25">SUM(F64,K64,P64,U64,Z64,AE64,AJ64)</f>
        <v>0</v>
      </c>
      <c r="AP64" s="40">
        <f t="shared" si="25"/>
        <v>0</v>
      </c>
      <c r="AQ64" s="40">
        <f t="shared" si="25"/>
        <v>2</v>
      </c>
      <c r="AR64" s="32">
        <f t="shared" si="25"/>
        <v>0</v>
      </c>
    </row>
    <row r="65" spans="1:44" x14ac:dyDescent="0.25">
      <c r="A65" s="6"/>
      <c r="B65" s="1" t="s">
        <v>36</v>
      </c>
      <c r="C65" s="12" t="s">
        <v>35</v>
      </c>
      <c r="D65" s="134"/>
      <c r="E65" s="8"/>
      <c r="F65" s="9"/>
      <c r="G65" s="9"/>
      <c r="H65" s="9"/>
      <c r="I65" s="10"/>
      <c r="J65" s="9" t="s">
        <v>31</v>
      </c>
      <c r="K65" s="9">
        <v>0</v>
      </c>
      <c r="L65" s="9">
        <v>0</v>
      </c>
      <c r="M65" s="9">
        <v>2</v>
      </c>
      <c r="N65" s="10">
        <v>0</v>
      </c>
      <c r="O65" s="20"/>
      <c r="P65" s="9"/>
      <c r="Q65" s="9"/>
      <c r="R65" s="9"/>
      <c r="S65" s="10"/>
      <c r="T65" s="20"/>
      <c r="U65" s="9"/>
      <c r="V65" s="9"/>
      <c r="W65" s="9"/>
      <c r="X65" s="10"/>
      <c r="Y65" s="20"/>
      <c r="Z65" s="9"/>
      <c r="AA65" s="9"/>
      <c r="AB65" s="9"/>
      <c r="AC65" s="10"/>
      <c r="AD65" s="20"/>
      <c r="AE65" s="9"/>
      <c r="AF65" s="9"/>
      <c r="AG65" s="9"/>
      <c r="AH65" s="10"/>
      <c r="AI65" s="8"/>
      <c r="AJ65" s="9"/>
      <c r="AK65" s="9"/>
      <c r="AL65" s="9"/>
      <c r="AM65" s="10"/>
      <c r="AN65" s="20"/>
      <c r="AO65" s="40">
        <f t="shared" si="25"/>
        <v>0</v>
      </c>
      <c r="AP65" s="40">
        <f t="shared" si="25"/>
        <v>0</v>
      </c>
      <c r="AQ65" s="40">
        <f t="shared" si="25"/>
        <v>2</v>
      </c>
      <c r="AR65" s="32">
        <f t="shared" si="25"/>
        <v>0</v>
      </c>
    </row>
    <row r="66" spans="1:44" x14ac:dyDescent="0.25">
      <c r="A66" s="6" t="s">
        <v>176</v>
      </c>
      <c r="B66" s="1" t="s">
        <v>37</v>
      </c>
      <c r="C66" s="12" t="s">
        <v>35</v>
      </c>
      <c r="D66" s="134" t="s">
        <v>185</v>
      </c>
      <c r="E66" s="8" t="s">
        <v>31</v>
      </c>
      <c r="F66" s="9">
        <v>0</v>
      </c>
      <c r="G66" s="9">
        <v>0</v>
      </c>
      <c r="H66" s="9">
        <v>2</v>
      </c>
      <c r="I66" s="10">
        <v>0</v>
      </c>
      <c r="J66" s="20"/>
      <c r="K66" s="9"/>
      <c r="L66" s="9"/>
      <c r="M66" s="9"/>
      <c r="N66" s="10"/>
      <c r="O66" s="20"/>
      <c r="P66" s="9"/>
      <c r="Q66" s="9"/>
      <c r="R66" s="9"/>
      <c r="S66" s="10"/>
      <c r="T66" s="20"/>
      <c r="U66" s="9"/>
      <c r="V66" s="9"/>
      <c r="W66" s="9"/>
      <c r="X66" s="10"/>
      <c r="Y66" s="20"/>
      <c r="Z66" s="9"/>
      <c r="AA66" s="9"/>
      <c r="AB66" s="9"/>
      <c r="AC66" s="10"/>
      <c r="AD66" s="20"/>
      <c r="AE66" s="9"/>
      <c r="AF66" s="9"/>
      <c r="AG66" s="9"/>
      <c r="AH66" s="10"/>
      <c r="AI66" s="8"/>
      <c r="AJ66" s="9"/>
      <c r="AK66" s="9"/>
      <c r="AL66" s="9"/>
      <c r="AM66" s="10"/>
      <c r="AN66" s="20"/>
      <c r="AO66" s="40">
        <f t="shared" si="25"/>
        <v>0</v>
      </c>
      <c r="AP66" s="40">
        <f t="shared" si="25"/>
        <v>0</v>
      </c>
      <c r="AQ66" s="40">
        <f t="shared" si="25"/>
        <v>2</v>
      </c>
      <c r="AR66" s="32">
        <f t="shared" si="25"/>
        <v>0</v>
      </c>
    </row>
    <row r="67" spans="1:44" x14ac:dyDescent="0.25">
      <c r="A67" s="6" t="s">
        <v>176</v>
      </c>
      <c r="B67" s="1" t="s">
        <v>38</v>
      </c>
      <c r="C67" s="12" t="s">
        <v>37</v>
      </c>
      <c r="D67" s="134" t="s">
        <v>185</v>
      </c>
      <c r="E67" s="8"/>
      <c r="F67" s="9"/>
      <c r="G67" s="9"/>
      <c r="H67" s="9"/>
      <c r="I67" s="10"/>
      <c r="J67" s="20"/>
      <c r="K67" s="9"/>
      <c r="L67" s="9"/>
      <c r="M67" s="9"/>
      <c r="N67" s="10"/>
      <c r="O67" s="20"/>
      <c r="P67" s="9"/>
      <c r="Q67" s="9"/>
      <c r="R67" s="9"/>
      <c r="S67" s="10"/>
      <c r="T67" s="20"/>
      <c r="U67" s="9"/>
      <c r="V67" s="9"/>
      <c r="W67" s="9"/>
      <c r="X67" s="10"/>
      <c r="Y67" s="20"/>
      <c r="Z67" s="9"/>
      <c r="AA67" s="9"/>
      <c r="AB67" s="9"/>
      <c r="AC67" s="10"/>
      <c r="AD67" s="20"/>
      <c r="AE67" s="9"/>
      <c r="AF67" s="9"/>
      <c r="AG67" s="9"/>
      <c r="AH67" s="10"/>
      <c r="AI67" s="8" t="s">
        <v>31</v>
      </c>
      <c r="AJ67" s="9">
        <v>0</v>
      </c>
      <c r="AK67" s="9">
        <v>0</v>
      </c>
      <c r="AL67" s="9">
        <v>2</v>
      </c>
      <c r="AM67" s="10">
        <v>0</v>
      </c>
      <c r="AN67" s="20"/>
      <c r="AO67" s="40">
        <f t="shared" si="25"/>
        <v>0</v>
      </c>
      <c r="AP67" s="40">
        <f t="shared" si="25"/>
        <v>0</v>
      </c>
      <c r="AQ67" s="40">
        <f t="shared" si="25"/>
        <v>2</v>
      </c>
      <c r="AR67" s="32">
        <f t="shared" si="25"/>
        <v>0</v>
      </c>
    </row>
    <row r="68" spans="1:44" s="50" customFormat="1" x14ac:dyDescent="0.25">
      <c r="A68" s="6" t="s">
        <v>182</v>
      </c>
      <c r="B68" s="1" t="s">
        <v>39</v>
      </c>
      <c r="C68" s="12" t="s">
        <v>83</v>
      </c>
      <c r="D68" s="134" t="s">
        <v>198</v>
      </c>
      <c r="E68" s="8"/>
      <c r="F68" s="9"/>
      <c r="G68" s="9"/>
      <c r="H68" s="9"/>
      <c r="I68" s="10"/>
      <c r="J68" s="20"/>
      <c r="K68" s="9"/>
      <c r="L68" s="9"/>
      <c r="M68" s="9"/>
      <c r="N68" s="10"/>
      <c r="O68" s="20"/>
      <c r="P68" s="9"/>
      <c r="Q68" s="9"/>
      <c r="R68" s="9"/>
      <c r="S68" s="10"/>
      <c r="T68" s="20"/>
      <c r="U68" s="9"/>
      <c r="V68" s="9"/>
      <c r="W68" s="9"/>
      <c r="X68" s="10"/>
      <c r="Y68" s="20"/>
      <c r="Z68" s="9"/>
      <c r="AA68" s="9"/>
      <c r="AB68" s="9"/>
      <c r="AC68" s="10"/>
      <c r="AD68" s="20"/>
      <c r="AE68" s="9"/>
      <c r="AF68" s="9"/>
      <c r="AG68" s="9"/>
      <c r="AH68" s="10"/>
      <c r="AI68" s="8" t="s">
        <v>31</v>
      </c>
      <c r="AJ68" s="9">
        <v>10</v>
      </c>
      <c r="AK68" s="9">
        <v>0</v>
      </c>
      <c r="AL68" s="9">
        <v>5</v>
      </c>
      <c r="AM68" s="10">
        <v>0</v>
      </c>
      <c r="AN68" s="20"/>
      <c r="AO68" s="40">
        <f t="shared" si="25"/>
        <v>10</v>
      </c>
      <c r="AP68" s="40">
        <f t="shared" si="25"/>
        <v>0</v>
      </c>
      <c r="AQ68" s="40">
        <f t="shared" si="25"/>
        <v>5</v>
      </c>
      <c r="AR68" s="32">
        <f t="shared" si="25"/>
        <v>0</v>
      </c>
    </row>
    <row r="69" spans="1:44" s="50" customFormat="1" x14ac:dyDescent="0.25">
      <c r="A69" s="6" t="s">
        <v>182</v>
      </c>
      <c r="B69" s="1" t="s">
        <v>40</v>
      </c>
      <c r="C69" s="9" t="s">
        <v>158</v>
      </c>
      <c r="D69" s="10" t="s">
        <v>198</v>
      </c>
      <c r="E69" s="8"/>
      <c r="F69" s="9"/>
      <c r="G69" s="9"/>
      <c r="H69" s="9"/>
      <c r="I69" s="10"/>
      <c r="J69" s="20"/>
      <c r="K69" s="9"/>
      <c r="L69" s="9"/>
      <c r="M69" s="9"/>
      <c r="N69" s="10"/>
      <c r="O69" s="20"/>
      <c r="P69" s="9"/>
      <c r="Q69" s="9"/>
      <c r="R69" s="9"/>
      <c r="S69" s="10"/>
      <c r="T69" s="20"/>
      <c r="U69" s="9"/>
      <c r="V69" s="9"/>
      <c r="W69" s="9"/>
      <c r="X69" s="10"/>
      <c r="Y69" s="20"/>
      <c r="Z69" s="9"/>
      <c r="AA69" s="9"/>
      <c r="AB69" s="9"/>
      <c r="AC69" s="10"/>
      <c r="AD69" s="20"/>
      <c r="AE69" s="9"/>
      <c r="AF69" s="9"/>
      <c r="AG69" s="9"/>
      <c r="AH69" s="10"/>
      <c r="AI69" s="8"/>
      <c r="AJ69" s="9">
        <v>20</v>
      </c>
      <c r="AK69" s="9"/>
      <c r="AL69" s="9">
        <v>20</v>
      </c>
      <c r="AM69" s="10"/>
      <c r="AN69" s="20"/>
      <c r="AO69" s="40">
        <f t="shared" si="25"/>
        <v>20</v>
      </c>
      <c r="AP69" s="40">
        <f t="shared" si="25"/>
        <v>0</v>
      </c>
      <c r="AQ69" s="40">
        <f t="shared" si="25"/>
        <v>20</v>
      </c>
      <c r="AR69" s="32">
        <f t="shared" si="25"/>
        <v>0</v>
      </c>
    </row>
    <row r="70" spans="1:44" s="50" customFormat="1" ht="16.5" thickBot="1" x14ac:dyDescent="0.3">
      <c r="A70" s="27"/>
      <c r="B70" s="29" t="s">
        <v>41</v>
      </c>
      <c r="C70" s="17"/>
      <c r="D70" s="18"/>
      <c r="E70" s="30"/>
      <c r="F70" s="17"/>
      <c r="G70" s="17"/>
      <c r="H70" s="17"/>
      <c r="I70" s="18"/>
      <c r="J70" s="16"/>
      <c r="K70" s="17"/>
      <c r="L70" s="17"/>
      <c r="M70" s="17"/>
      <c r="N70" s="18"/>
      <c r="O70" s="16"/>
      <c r="P70" s="17">
        <v>3</v>
      </c>
      <c r="Q70" s="17">
        <v>2</v>
      </c>
      <c r="R70" s="17">
        <v>0</v>
      </c>
      <c r="S70" s="18">
        <v>0</v>
      </c>
      <c r="T70" s="16"/>
      <c r="U70" s="17">
        <v>3</v>
      </c>
      <c r="V70" s="17">
        <v>2</v>
      </c>
      <c r="W70" s="17">
        <v>0</v>
      </c>
      <c r="X70" s="18">
        <v>0</v>
      </c>
      <c r="Y70" s="16"/>
      <c r="Z70" s="17">
        <v>3</v>
      </c>
      <c r="AA70" s="17">
        <v>2</v>
      </c>
      <c r="AB70" s="17">
        <v>0</v>
      </c>
      <c r="AC70" s="18">
        <v>0</v>
      </c>
      <c r="AD70" s="16"/>
      <c r="AE70" s="17">
        <v>3</v>
      </c>
      <c r="AF70" s="17">
        <v>2</v>
      </c>
      <c r="AG70" s="17">
        <v>0</v>
      </c>
      <c r="AH70" s="18">
        <v>0</v>
      </c>
      <c r="AI70" s="30"/>
      <c r="AJ70" s="17"/>
      <c r="AK70" s="17"/>
      <c r="AL70" s="17"/>
      <c r="AM70" s="18"/>
      <c r="AN70" s="16"/>
      <c r="AO70" s="40">
        <f t="shared" si="25"/>
        <v>12</v>
      </c>
      <c r="AP70" s="40">
        <f t="shared" si="25"/>
        <v>8</v>
      </c>
      <c r="AQ70" s="40">
        <f t="shared" si="25"/>
        <v>0</v>
      </c>
      <c r="AR70" s="32">
        <f t="shared" si="25"/>
        <v>0</v>
      </c>
    </row>
    <row r="71" spans="1:44" s="23" customFormat="1" ht="21.75" customHeight="1" thickBot="1" x14ac:dyDescent="0.3">
      <c r="A71" s="42"/>
      <c r="B71" s="43" t="s">
        <v>42</v>
      </c>
      <c r="C71" s="44"/>
      <c r="D71" s="138"/>
      <c r="E71" s="61"/>
      <c r="F71" s="44">
        <f>SUM(F64:F70)</f>
        <v>0</v>
      </c>
      <c r="G71" s="44">
        <f>SUM(G64:G70)</f>
        <v>0</v>
      </c>
      <c r="H71" s="44">
        <f>SUM(H64:H70)</f>
        <v>4</v>
      </c>
      <c r="I71" s="45">
        <f>SUM(I64:I70)</f>
        <v>0</v>
      </c>
      <c r="J71" s="61"/>
      <c r="K71" s="44">
        <f>SUM(K64:K70)</f>
        <v>0</v>
      </c>
      <c r="L71" s="44">
        <f>SUM(L64:L70)</f>
        <v>0</v>
      </c>
      <c r="M71" s="44">
        <f>SUM(M64:M70)</f>
        <v>2</v>
      </c>
      <c r="N71" s="45">
        <f>SUM(N64:N70)</f>
        <v>0</v>
      </c>
      <c r="O71" s="61"/>
      <c r="P71" s="44">
        <f>SUM(P64:P70)</f>
        <v>3</v>
      </c>
      <c r="Q71" s="44">
        <f>SUM(Q64:Q70)</f>
        <v>2</v>
      </c>
      <c r="R71" s="44">
        <f>SUM(R64:R70)</f>
        <v>0</v>
      </c>
      <c r="S71" s="45">
        <f>SUM(S64:S70)</f>
        <v>0</v>
      </c>
      <c r="T71" s="61"/>
      <c r="U71" s="44">
        <f>SUM(U64:U70)</f>
        <v>3</v>
      </c>
      <c r="V71" s="44">
        <f>SUM(V64:V70)</f>
        <v>2</v>
      </c>
      <c r="W71" s="44">
        <f>SUM(W64:W70)</f>
        <v>0</v>
      </c>
      <c r="X71" s="45">
        <f>SUM(X64:X70)</f>
        <v>0</v>
      </c>
      <c r="Y71" s="61"/>
      <c r="Z71" s="44">
        <f>SUM(Z64:Z70)</f>
        <v>3</v>
      </c>
      <c r="AA71" s="44">
        <f>SUM(AA64:AA70)</f>
        <v>2</v>
      </c>
      <c r="AB71" s="44">
        <f>SUM(AB64:AB70)</f>
        <v>0</v>
      </c>
      <c r="AC71" s="45">
        <f>SUM(AC64:AC70)</f>
        <v>0</v>
      </c>
      <c r="AD71" s="61"/>
      <c r="AE71" s="44">
        <f>SUM(AE64:AE70)</f>
        <v>3</v>
      </c>
      <c r="AF71" s="44">
        <f>SUM(AF64:AF70)</f>
        <v>2</v>
      </c>
      <c r="AG71" s="44">
        <f>SUM(AG64:AG70)</f>
        <v>0</v>
      </c>
      <c r="AH71" s="45">
        <f>SUM(AH64:AH70)</f>
        <v>0</v>
      </c>
      <c r="AI71" s="61"/>
      <c r="AJ71" s="44">
        <f>SUM(AJ64:AJ70)</f>
        <v>30</v>
      </c>
      <c r="AK71" s="44">
        <f>SUM(AK64:AK70)</f>
        <v>0</v>
      </c>
      <c r="AL71" s="44">
        <f>SUM(AL64:AL70)</f>
        <v>27</v>
      </c>
      <c r="AM71" s="45">
        <f>SUM(AM64:AM70)</f>
        <v>0</v>
      </c>
      <c r="AN71" s="61"/>
      <c r="AO71" s="44">
        <f>SUM(AO64:AO70)</f>
        <v>42</v>
      </c>
      <c r="AP71" s="44">
        <f>SUM(AP64:AP70)</f>
        <v>8</v>
      </c>
      <c r="AQ71" s="44">
        <f>SUM(AQ64:AQ70)</f>
        <v>33</v>
      </c>
      <c r="AR71" s="45">
        <f>SUM(AR64:AR70)</f>
        <v>0</v>
      </c>
    </row>
    <row r="72" spans="1:44" s="50" customFormat="1" ht="16.5" thickBot="1" x14ac:dyDescent="0.3">
      <c r="A72" s="51"/>
      <c r="B72" s="52"/>
      <c r="C72" s="53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</row>
    <row r="73" spans="1:44" s="50" customFormat="1" ht="16.5" thickBot="1" x14ac:dyDescent="0.3">
      <c r="A73" s="180" t="s">
        <v>43</v>
      </c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  <c r="AK73" s="181"/>
      <c r="AL73" s="181"/>
      <c r="AM73" s="181"/>
      <c r="AN73" s="181"/>
      <c r="AO73" s="181"/>
      <c r="AP73" s="181"/>
      <c r="AQ73" s="181"/>
      <c r="AR73" s="182"/>
    </row>
    <row r="74" spans="1:44" x14ac:dyDescent="0.25">
      <c r="A74" s="183"/>
      <c r="B74" s="184"/>
      <c r="C74" s="184"/>
      <c r="D74" s="80"/>
      <c r="E74" s="187" t="s">
        <v>3</v>
      </c>
      <c r="F74" s="188"/>
      <c r="G74" s="188"/>
      <c r="H74" s="188"/>
      <c r="I74" s="189"/>
      <c r="J74" s="188" t="s">
        <v>4</v>
      </c>
      <c r="K74" s="188"/>
      <c r="L74" s="188"/>
      <c r="M74" s="188"/>
      <c r="N74" s="189"/>
      <c r="O74" s="188" t="s">
        <v>5</v>
      </c>
      <c r="P74" s="188"/>
      <c r="Q74" s="188"/>
      <c r="R74" s="188"/>
      <c r="S74" s="189"/>
      <c r="T74" s="188" t="s">
        <v>6</v>
      </c>
      <c r="U74" s="188"/>
      <c r="V74" s="188"/>
      <c r="W74" s="188"/>
      <c r="X74" s="189"/>
      <c r="Y74" s="188" t="s">
        <v>7</v>
      </c>
      <c r="Z74" s="188"/>
      <c r="AA74" s="188"/>
      <c r="AB74" s="188"/>
      <c r="AC74" s="189"/>
      <c r="AD74" s="188" t="s">
        <v>8</v>
      </c>
      <c r="AE74" s="188"/>
      <c r="AF74" s="188"/>
      <c r="AG74" s="188"/>
      <c r="AH74" s="189"/>
      <c r="AI74" s="188" t="s">
        <v>9</v>
      </c>
      <c r="AJ74" s="188"/>
      <c r="AK74" s="188"/>
      <c r="AL74" s="188"/>
      <c r="AM74" s="189"/>
      <c r="AN74" s="188" t="s">
        <v>25</v>
      </c>
      <c r="AO74" s="188"/>
      <c r="AP74" s="188"/>
      <c r="AQ74" s="188"/>
      <c r="AR74" s="189"/>
    </row>
    <row r="75" spans="1:44" ht="32.25" thickBot="1" x14ac:dyDescent="0.3">
      <c r="A75" s="185"/>
      <c r="B75" s="186"/>
      <c r="C75" s="186"/>
      <c r="D75" s="80"/>
      <c r="E75" s="36" t="s">
        <v>11</v>
      </c>
      <c r="F75" s="36" t="s">
        <v>12</v>
      </c>
      <c r="G75" s="36" t="s">
        <v>13</v>
      </c>
      <c r="H75" s="36" t="s">
        <v>14</v>
      </c>
      <c r="I75" s="5" t="s">
        <v>15</v>
      </c>
      <c r="J75" s="37" t="s">
        <v>11</v>
      </c>
      <c r="K75" s="36" t="s">
        <v>12</v>
      </c>
      <c r="L75" s="36" t="s">
        <v>13</v>
      </c>
      <c r="M75" s="36" t="s">
        <v>14</v>
      </c>
      <c r="N75" s="5" t="s">
        <v>15</v>
      </c>
      <c r="O75" s="37" t="s">
        <v>11</v>
      </c>
      <c r="P75" s="36" t="s">
        <v>12</v>
      </c>
      <c r="Q75" s="36" t="s">
        <v>13</v>
      </c>
      <c r="R75" s="36" t="s">
        <v>14</v>
      </c>
      <c r="S75" s="5" t="s">
        <v>15</v>
      </c>
      <c r="T75" s="37" t="s">
        <v>11</v>
      </c>
      <c r="U75" s="36" t="s">
        <v>12</v>
      </c>
      <c r="V75" s="36" t="s">
        <v>13</v>
      </c>
      <c r="W75" s="36" t="s">
        <v>14</v>
      </c>
      <c r="X75" s="5" t="s">
        <v>15</v>
      </c>
      <c r="Y75" s="37" t="s">
        <v>11</v>
      </c>
      <c r="Z75" s="36" t="s">
        <v>12</v>
      </c>
      <c r="AA75" s="36" t="s">
        <v>13</v>
      </c>
      <c r="AB75" s="36" t="s">
        <v>14</v>
      </c>
      <c r="AC75" s="5" t="s">
        <v>15</v>
      </c>
      <c r="AD75" s="37" t="s">
        <v>11</v>
      </c>
      <c r="AE75" s="36" t="s">
        <v>12</v>
      </c>
      <c r="AF75" s="36" t="s">
        <v>13</v>
      </c>
      <c r="AG75" s="36" t="s">
        <v>14</v>
      </c>
      <c r="AH75" s="5" t="s">
        <v>15</v>
      </c>
      <c r="AI75" s="37" t="s">
        <v>11</v>
      </c>
      <c r="AJ75" s="36" t="s">
        <v>12</v>
      </c>
      <c r="AK75" s="36" t="s">
        <v>13</v>
      </c>
      <c r="AL75" s="36" t="s">
        <v>14</v>
      </c>
      <c r="AM75" s="5" t="s">
        <v>15</v>
      </c>
      <c r="AN75" s="37" t="s">
        <v>11</v>
      </c>
      <c r="AO75" s="36" t="s">
        <v>12</v>
      </c>
      <c r="AP75" s="36" t="s">
        <v>13</v>
      </c>
      <c r="AQ75" s="36" t="s">
        <v>14</v>
      </c>
      <c r="AR75" s="5" t="s">
        <v>15</v>
      </c>
    </row>
    <row r="76" spans="1:44" s="28" customFormat="1" ht="22.5" customHeight="1" x14ac:dyDescent="0.2">
      <c r="A76" s="178" t="s">
        <v>44</v>
      </c>
      <c r="B76" s="179"/>
      <c r="C76" s="179"/>
      <c r="D76" s="146"/>
      <c r="E76" s="177">
        <v>4</v>
      </c>
      <c r="F76" s="164"/>
      <c r="G76" s="164"/>
      <c r="H76" s="164"/>
      <c r="I76" s="165"/>
      <c r="J76" s="163">
        <v>4</v>
      </c>
      <c r="K76" s="164"/>
      <c r="L76" s="164"/>
      <c r="M76" s="164"/>
      <c r="N76" s="165"/>
      <c r="O76" s="163">
        <v>4</v>
      </c>
      <c r="P76" s="164"/>
      <c r="Q76" s="164"/>
      <c r="R76" s="164"/>
      <c r="S76" s="165"/>
      <c r="T76" s="163">
        <v>2</v>
      </c>
      <c r="U76" s="164"/>
      <c r="V76" s="164"/>
      <c r="W76" s="164"/>
      <c r="X76" s="165"/>
      <c r="Y76" s="163">
        <v>2</v>
      </c>
      <c r="Z76" s="164"/>
      <c r="AA76" s="164"/>
      <c r="AB76" s="164"/>
      <c r="AC76" s="165"/>
      <c r="AD76" s="163">
        <v>2</v>
      </c>
      <c r="AE76" s="164"/>
      <c r="AF76" s="164"/>
      <c r="AG76" s="164"/>
      <c r="AH76" s="165"/>
      <c r="AI76" s="163">
        <v>0</v>
      </c>
      <c r="AJ76" s="164"/>
      <c r="AK76" s="164"/>
      <c r="AL76" s="164"/>
      <c r="AM76" s="165"/>
      <c r="AN76" s="166"/>
      <c r="AO76" s="167"/>
      <c r="AP76" s="167"/>
      <c r="AQ76" s="167"/>
      <c r="AR76" s="168"/>
    </row>
    <row r="77" spans="1:44" s="28" customFormat="1" ht="22.5" customHeight="1" x14ac:dyDescent="0.2">
      <c r="A77" s="175" t="s">
        <v>45</v>
      </c>
      <c r="B77" s="176"/>
      <c r="C77" s="176"/>
      <c r="D77" s="140"/>
      <c r="E77" s="177">
        <v>3</v>
      </c>
      <c r="F77" s="164"/>
      <c r="G77" s="164"/>
      <c r="H77" s="164"/>
      <c r="I77" s="165"/>
      <c r="J77" s="163">
        <v>3</v>
      </c>
      <c r="K77" s="164"/>
      <c r="L77" s="164"/>
      <c r="M77" s="164"/>
      <c r="N77" s="165"/>
      <c r="O77" s="163">
        <v>3</v>
      </c>
      <c r="P77" s="164"/>
      <c r="Q77" s="164"/>
      <c r="R77" s="164"/>
      <c r="S77" s="165"/>
      <c r="T77" s="163">
        <v>6</v>
      </c>
      <c r="U77" s="164"/>
      <c r="V77" s="164"/>
      <c r="W77" s="164"/>
      <c r="X77" s="165"/>
      <c r="Y77" s="163">
        <v>3</v>
      </c>
      <c r="Z77" s="164"/>
      <c r="AA77" s="164"/>
      <c r="AB77" s="164"/>
      <c r="AC77" s="165"/>
      <c r="AD77" s="163">
        <v>3</v>
      </c>
      <c r="AE77" s="164"/>
      <c r="AF77" s="164"/>
      <c r="AG77" s="164"/>
      <c r="AH77" s="165"/>
      <c r="AI77" s="163">
        <v>0</v>
      </c>
      <c r="AJ77" s="164"/>
      <c r="AK77" s="164"/>
      <c r="AL77" s="164"/>
      <c r="AM77" s="165"/>
      <c r="AN77" s="166"/>
      <c r="AO77" s="167"/>
      <c r="AP77" s="167"/>
      <c r="AQ77" s="167"/>
      <c r="AR77" s="168"/>
    </row>
    <row r="78" spans="1:44" s="28" customFormat="1" ht="22.5" customHeight="1" thickBot="1" x14ac:dyDescent="0.25">
      <c r="A78" s="169" t="s">
        <v>46</v>
      </c>
      <c r="B78" s="170"/>
      <c r="C78" s="170"/>
      <c r="D78" s="142"/>
      <c r="E78" s="171">
        <v>2</v>
      </c>
      <c r="F78" s="172"/>
      <c r="G78" s="172"/>
      <c r="H78" s="172"/>
      <c r="I78" s="173"/>
      <c r="J78" s="174">
        <v>2</v>
      </c>
      <c r="K78" s="172"/>
      <c r="L78" s="172"/>
      <c r="M78" s="172"/>
      <c r="N78" s="173"/>
      <c r="O78" s="174">
        <v>1</v>
      </c>
      <c r="P78" s="172"/>
      <c r="Q78" s="172"/>
      <c r="R78" s="172"/>
      <c r="S78" s="173"/>
      <c r="T78" s="174">
        <v>1</v>
      </c>
      <c r="U78" s="172"/>
      <c r="V78" s="172"/>
      <c r="W78" s="172"/>
      <c r="X78" s="173"/>
      <c r="Y78" s="174">
        <v>0</v>
      </c>
      <c r="Z78" s="172"/>
      <c r="AA78" s="172"/>
      <c r="AB78" s="172"/>
      <c r="AC78" s="173"/>
      <c r="AD78" s="174">
        <v>0</v>
      </c>
      <c r="AE78" s="172"/>
      <c r="AF78" s="172"/>
      <c r="AG78" s="172"/>
      <c r="AH78" s="173"/>
      <c r="AI78" s="174">
        <v>1</v>
      </c>
      <c r="AJ78" s="172"/>
      <c r="AK78" s="172"/>
      <c r="AL78" s="172"/>
      <c r="AM78" s="173"/>
      <c r="AN78" s="158"/>
      <c r="AO78" s="159"/>
      <c r="AP78" s="159"/>
      <c r="AQ78" s="159"/>
      <c r="AR78" s="160"/>
    </row>
    <row r="79" spans="1:44" s="28" customFormat="1" ht="22.5" customHeight="1" thickBot="1" x14ac:dyDescent="0.25">
      <c r="A79" s="161" t="s">
        <v>47</v>
      </c>
      <c r="B79" s="162"/>
      <c r="C79" s="162"/>
      <c r="D79" s="141"/>
      <c r="E79" s="54"/>
      <c r="F79" s="55">
        <f t="shared" ref="F79:AR79" si="26">SUM(F71,F59,F50,F31,F39)</f>
        <v>28</v>
      </c>
      <c r="G79" s="55">
        <f t="shared" si="26"/>
        <v>10</v>
      </c>
      <c r="H79" s="55">
        <f t="shared" si="26"/>
        <v>12</v>
      </c>
      <c r="I79" s="55">
        <f t="shared" si="26"/>
        <v>0</v>
      </c>
      <c r="J79" s="54">
        <f t="shared" si="26"/>
        <v>0</v>
      </c>
      <c r="K79" s="55">
        <f t="shared" si="26"/>
        <v>31</v>
      </c>
      <c r="L79" s="55">
        <f t="shared" si="26"/>
        <v>9</v>
      </c>
      <c r="M79" s="55">
        <f t="shared" si="26"/>
        <v>13</v>
      </c>
      <c r="N79" s="55">
        <f t="shared" si="26"/>
        <v>0</v>
      </c>
      <c r="O79" s="54">
        <f t="shared" si="26"/>
        <v>0</v>
      </c>
      <c r="P79" s="55">
        <f t="shared" si="26"/>
        <v>30</v>
      </c>
      <c r="Q79" s="55">
        <f t="shared" si="26"/>
        <v>10</v>
      </c>
      <c r="R79" s="55">
        <f t="shared" si="26"/>
        <v>9</v>
      </c>
      <c r="S79" s="55">
        <f t="shared" si="26"/>
        <v>0</v>
      </c>
      <c r="T79" s="54">
        <f t="shared" si="26"/>
        <v>0</v>
      </c>
      <c r="U79" s="55">
        <f t="shared" si="26"/>
        <v>31</v>
      </c>
      <c r="V79" s="55">
        <f t="shared" si="26"/>
        <v>12</v>
      </c>
      <c r="W79" s="55">
        <f t="shared" si="26"/>
        <v>8</v>
      </c>
      <c r="X79" s="55">
        <f t="shared" si="26"/>
        <v>0</v>
      </c>
      <c r="Y79" s="54">
        <f t="shared" si="26"/>
        <v>0</v>
      </c>
      <c r="Z79" s="55">
        <f t="shared" si="26"/>
        <v>31</v>
      </c>
      <c r="AA79" s="55">
        <f t="shared" si="26"/>
        <v>10</v>
      </c>
      <c r="AB79" s="55">
        <f t="shared" si="26"/>
        <v>8</v>
      </c>
      <c r="AC79" s="55">
        <f t="shared" si="26"/>
        <v>0</v>
      </c>
      <c r="AD79" s="54">
        <f t="shared" si="26"/>
        <v>0</v>
      </c>
      <c r="AE79" s="55">
        <f t="shared" si="26"/>
        <v>29</v>
      </c>
      <c r="AF79" s="55">
        <f t="shared" si="26"/>
        <v>7</v>
      </c>
      <c r="AG79" s="55">
        <f t="shared" si="26"/>
        <v>10</v>
      </c>
      <c r="AH79" s="55">
        <f t="shared" si="26"/>
        <v>0</v>
      </c>
      <c r="AI79" s="54">
        <f t="shared" si="26"/>
        <v>0</v>
      </c>
      <c r="AJ79" s="55">
        <f t="shared" si="26"/>
        <v>30</v>
      </c>
      <c r="AK79" s="55">
        <f t="shared" si="26"/>
        <v>0</v>
      </c>
      <c r="AL79" s="55">
        <f t="shared" si="26"/>
        <v>27</v>
      </c>
      <c r="AM79" s="55">
        <f t="shared" si="26"/>
        <v>0</v>
      </c>
      <c r="AN79" s="54">
        <f t="shared" si="26"/>
        <v>0</v>
      </c>
      <c r="AO79" s="55">
        <f t="shared" si="26"/>
        <v>210</v>
      </c>
      <c r="AP79" s="55">
        <f t="shared" si="26"/>
        <v>58</v>
      </c>
      <c r="AQ79" s="55">
        <f t="shared" si="26"/>
        <v>87</v>
      </c>
      <c r="AR79" s="65">
        <f t="shared" si="26"/>
        <v>0</v>
      </c>
    </row>
    <row r="82" spans="1:4" ht="60.75" customHeight="1" x14ac:dyDescent="0.25">
      <c r="A82" s="131" t="s">
        <v>162</v>
      </c>
      <c r="B82" s="205" t="s">
        <v>165</v>
      </c>
      <c r="C82" s="205"/>
      <c r="D82" s="144"/>
    </row>
    <row r="83" spans="1:4" ht="60.75" customHeight="1" x14ac:dyDescent="0.25">
      <c r="A83" s="131" t="s">
        <v>163</v>
      </c>
      <c r="B83" s="205" t="s">
        <v>165</v>
      </c>
      <c r="C83" s="205"/>
      <c r="D83" s="144"/>
    </row>
  </sheetData>
  <mergeCells count="106">
    <mergeCell ref="D3:D4"/>
    <mergeCell ref="B82:C82"/>
    <mergeCell ref="B83:C83"/>
    <mergeCell ref="A2:AR2"/>
    <mergeCell ref="A3:A4"/>
    <mergeCell ref="B3:B4"/>
    <mergeCell ref="C3:C4"/>
    <mergeCell ref="E3:I3"/>
    <mergeCell ref="J3:N3"/>
    <mergeCell ref="O3:S3"/>
    <mergeCell ref="T3:X3"/>
    <mergeCell ref="Y3:AC3"/>
    <mergeCell ref="AD3:AH3"/>
    <mergeCell ref="AI3:AM3"/>
    <mergeCell ref="AN3:AR3"/>
    <mergeCell ref="A33:AR33"/>
    <mergeCell ref="A34:A35"/>
    <mergeCell ref="B34:B35"/>
    <mergeCell ref="C34:C35"/>
    <mergeCell ref="E34:I34"/>
    <mergeCell ref="J34:N34"/>
    <mergeCell ref="O34:S34"/>
    <mergeCell ref="T34:X34"/>
    <mergeCell ref="AN42:AR42"/>
    <mergeCell ref="Y34:AC34"/>
    <mergeCell ref="AD34:AH34"/>
    <mergeCell ref="AI34:AM34"/>
    <mergeCell ref="AN34:AR34"/>
    <mergeCell ref="A41:AR41"/>
    <mergeCell ref="A42:A43"/>
    <mergeCell ref="B42:B43"/>
    <mergeCell ref="C42:C43"/>
    <mergeCell ref="E42:I42"/>
    <mergeCell ref="J42:N42"/>
    <mergeCell ref="O42:S42"/>
    <mergeCell ref="T42:X42"/>
    <mergeCell ref="Y42:AC42"/>
    <mergeCell ref="AD42:AH42"/>
    <mergeCell ref="AI42:AM42"/>
    <mergeCell ref="D34:D35"/>
    <mergeCell ref="D42:D43"/>
    <mergeCell ref="A52:AR52"/>
    <mergeCell ref="A53:A54"/>
    <mergeCell ref="B53:B54"/>
    <mergeCell ref="C53:C54"/>
    <mergeCell ref="E53:I53"/>
    <mergeCell ref="J53:N53"/>
    <mergeCell ref="O53:S53"/>
    <mergeCell ref="T53:X53"/>
    <mergeCell ref="Y53:AC53"/>
    <mergeCell ref="D53:D54"/>
    <mergeCell ref="AN62:AR62"/>
    <mergeCell ref="AD53:AH53"/>
    <mergeCell ref="AI53:AM53"/>
    <mergeCell ref="AN53:AR53"/>
    <mergeCell ref="A60:AN60"/>
    <mergeCell ref="A61:AR61"/>
    <mergeCell ref="A62:A63"/>
    <mergeCell ref="B62:B63"/>
    <mergeCell ref="C62:C63"/>
    <mergeCell ref="E62:I62"/>
    <mergeCell ref="J62:N62"/>
    <mergeCell ref="O62:S62"/>
    <mergeCell ref="T62:X62"/>
    <mergeCell ref="Y62:AC62"/>
    <mergeCell ref="AD62:AH62"/>
    <mergeCell ref="AI62:AM62"/>
    <mergeCell ref="D62:D63"/>
    <mergeCell ref="A73:AR73"/>
    <mergeCell ref="A74:C75"/>
    <mergeCell ref="E74:I74"/>
    <mergeCell ref="J74:N74"/>
    <mergeCell ref="O74:S74"/>
    <mergeCell ref="T74:X74"/>
    <mergeCell ref="Y74:AC74"/>
    <mergeCell ref="AD74:AH74"/>
    <mergeCell ref="AI74:AM74"/>
    <mergeCell ref="AN74:AR74"/>
    <mergeCell ref="AD76:AH76"/>
    <mergeCell ref="AI76:AM76"/>
    <mergeCell ref="AN76:AR76"/>
    <mergeCell ref="A77:C77"/>
    <mergeCell ref="E77:I77"/>
    <mergeCell ref="J77:N77"/>
    <mergeCell ref="O77:S77"/>
    <mergeCell ref="T77:X77"/>
    <mergeCell ref="Y77:AC77"/>
    <mergeCell ref="AD77:AH77"/>
    <mergeCell ref="A76:C76"/>
    <mergeCell ref="E76:I76"/>
    <mergeCell ref="J76:N76"/>
    <mergeCell ref="O76:S76"/>
    <mergeCell ref="T76:X76"/>
    <mergeCell ref="Y76:AC76"/>
    <mergeCell ref="AN78:AR78"/>
    <mergeCell ref="A79:C79"/>
    <mergeCell ref="AI77:AM77"/>
    <mergeCell ref="AN77:AR77"/>
    <mergeCell ref="A78:C78"/>
    <mergeCell ref="E78:I78"/>
    <mergeCell ref="J78:N78"/>
    <mergeCell ref="O78:S78"/>
    <mergeCell ref="T78:X78"/>
    <mergeCell ref="Y78:AC78"/>
    <mergeCell ref="AD78:AH78"/>
    <mergeCell ref="AI78:AM78"/>
  </mergeCells>
  <pageMargins left="0.7" right="0.7" top="0.75" bottom="0.75" header="0.3" footer="0.3"/>
  <pageSetup paperSize="8" scale="50" orientation="landscape" horizontalDpi="0" verticalDpi="0" copies="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"/>
  <sheetViews>
    <sheetView tabSelected="1" topLeftCell="A2" zoomScaleNormal="100" zoomScalePageLayoutView="90" workbookViewId="0">
      <selection activeCell="B34" sqref="B34"/>
    </sheetView>
  </sheetViews>
  <sheetFormatPr defaultColWidth="8.85546875" defaultRowHeight="15.75" x14ac:dyDescent="0.25"/>
  <cols>
    <col min="1" max="1" width="24.140625" style="19" customWidth="1"/>
    <col min="2" max="2" width="41.7109375" style="21" customWidth="1"/>
    <col min="3" max="3" width="26.85546875" style="19" customWidth="1"/>
    <col min="4" max="4" width="34" style="19" customWidth="1"/>
    <col min="5" max="5" width="4.7109375" style="19" bestFit="1" customWidth="1"/>
    <col min="6" max="9" width="6.85546875" style="19" bestFit="1" customWidth="1"/>
    <col min="10" max="10" width="4.85546875" style="19" customWidth="1"/>
    <col min="11" max="14" width="6.85546875" style="19" bestFit="1" customWidth="1"/>
    <col min="15" max="15" width="4.7109375" style="19" customWidth="1"/>
    <col min="16" max="19" width="6.85546875" style="19" bestFit="1" customWidth="1"/>
    <col min="20" max="20" width="4.7109375" style="19" customWidth="1"/>
    <col min="21" max="24" width="6.85546875" style="19" bestFit="1" customWidth="1"/>
    <col min="25" max="25" width="4.7109375" style="19" customWidth="1"/>
    <col min="26" max="26" width="8.28515625" style="19" bestFit="1" customWidth="1"/>
    <col min="27" max="29" width="7" style="19" bestFit="1" customWidth="1"/>
    <col min="30" max="16384" width="8.85546875" style="34"/>
  </cols>
  <sheetData>
    <row r="1" spans="1:29" x14ac:dyDescent="0.25">
      <c r="A1" s="3" t="s">
        <v>128</v>
      </c>
      <c r="B1" s="3"/>
      <c r="C1" s="3"/>
      <c r="D1" s="3"/>
      <c r="E1" s="4"/>
      <c r="F1" s="4"/>
      <c r="G1" s="4"/>
      <c r="H1" s="4"/>
      <c r="I1" s="4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29" ht="16.5" thickBot="1" x14ac:dyDescent="0.3">
      <c r="A2" s="200" t="s">
        <v>85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</row>
    <row r="3" spans="1:29" ht="15" customHeight="1" x14ac:dyDescent="0.25">
      <c r="A3" s="194" t="s">
        <v>0</v>
      </c>
      <c r="B3" s="196" t="s">
        <v>169</v>
      </c>
      <c r="C3" s="196" t="s">
        <v>2</v>
      </c>
      <c r="D3" s="201" t="s">
        <v>202</v>
      </c>
      <c r="E3" s="192" t="s">
        <v>3</v>
      </c>
      <c r="F3" s="190"/>
      <c r="G3" s="190"/>
      <c r="H3" s="190"/>
      <c r="I3" s="191"/>
      <c r="J3" s="188" t="s">
        <v>4</v>
      </c>
      <c r="K3" s="188"/>
      <c r="L3" s="188"/>
      <c r="M3" s="188"/>
      <c r="N3" s="189"/>
      <c r="O3" s="188" t="s">
        <v>5</v>
      </c>
      <c r="P3" s="188"/>
      <c r="Q3" s="188"/>
      <c r="R3" s="188"/>
      <c r="S3" s="189"/>
      <c r="T3" s="188" t="s">
        <v>6</v>
      </c>
      <c r="U3" s="188"/>
      <c r="V3" s="188"/>
      <c r="W3" s="188"/>
      <c r="X3" s="189"/>
      <c r="Y3" s="192" t="s">
        <v>10</v>
      </c>
      <c r="Z3" s="190"/>
      <c r="AA3" s="190"/>
      <c r="AB3" s="190"/>
      <c r="AC3" s="191"/>
    </row>
    <row r="4" spans="1:29" x14ac:dyDescent="0.25">
      <c r="A4" s="195"/>
      <c r="B4" s="197"/>
      <c r="C4" s="197"/>
      <c r="D4" s="202"/>
      <c r="E4" s="35" t="s">
        <v>11</v>
      </c>
      <c r="F4" s="36" t="s">
        <v>12</v>
      </c>
      <c r="G4" s="36" t="s">
        <v>13</v>
      </c>
      <c r="H4" s="36" t="s">
        <v>14</v>
      </c>
      <c r="I4" s="5" t="s">
        <v>15</v>
      </c>
      <c r="J4" s="37" t="s">
        <v>11</v>
      </c>
      <c r="K4" s="36" t="s">
        <v>12</v>
      </c>
      <c r="L4" s="36" t="s">
        <v>13</v>
      </c>
      <c r="M4" s="36" t="s">
        <v>14</v>
      </c>
      <c r="N4" s="5" t="s">
        <v>15</v>
      </c>
      <c r="O4" s="37" t="s">
        <v>11</v>
      </c>
      <c r="P4" s="36" t="s">
        <v>12</v>
      </c>
      <c r="Q4" s="36" t="s">
        <v>13</v>
      </c>
      <c r="R4" s="36" t="s">
        <v>14</v>
      </c>
      <c r="S4" s="5" t="s">
        <v>15</v>
      </c>
      <c r="T4" s="37" t="s">
        <v>11</v>
      </c>
      <c r="U4" s="36" t="s">
        <v>12</v>
      </c>
      <c r="V4" s="36" t="s">
        <v>13</v>
      </c>
      <c r="W4" s="36" t="s">
        <v>14</v>
      </c>
      <c r="X4" s="5" t="s">
        <v>15</v>
      </c>
      <c r="Y4" s="35" t="s">
        <v>11</v>
      </c>
      <c r="Z4" s="36" t="s">
        <v>12</v>
      </c>
      <c r="AA4" s="36" t="s">
        <v>13</v>
      </c>
      <c r="AB4" s="36" t="s">
        <v>14</v>
      </c>
      <c r="AC4" s="5" t="s">
        <v>15</v>
      </c>
    </row>
    <row r="5" spans="1:29" x14ac:dyDescent="0.25">
      <c r="A5" s="6" t="s">
        <v>178</v>
      </c>
      <c r="B5" s="1" t="s">
        <v>93</v>
      </c>
      <c r="C5" s="9"/>
      <c r="D5" s="10" t="s">
        <v>190</v>
      </c>
      <c r="E5" s="8" t="s">
        <v>17</v>
      </c>
      <c r="F5" s="9">
        <v>6</v>
      </c>
      <c r="G5" s="157">
        <v>0</v>
      </c>
      <c r="H5" s="157">
        <v>0</v>
      </c>
      <c r="I5" s="10">
        <v>24</v>
      </c>
      <c r="J5" s="38"/>
      <c r="K5" s="7"/>
      <c r="L5" s="9"/>
      <c r="M5" s="9"/>
      <c r="N5" s="10"/>
      <c r="O5" s="38"/>
      <c r="P5" s="7"/>
      <c r="Q5" s="9"/>
      <c r="R5" s="9"/>
      <c r="S5" s="10"/>
      <c r="T5" s="38"/>
      <c r="U5" s="7"/>
      <c r="V5" s="9"/>
      <c r="W5" s="9"/>
      <c r="X5" s="10"/>
      <c r="Y5" s="39"/>
      <c r="Z5" s="40">
        <f>SUM(F5,K5,P5,U5)</f>
        <v>6</v>
      </c>
      <c r="AA5" s="40">
        <f>SUM(G5,L5,Q5,V5)</f>
        <v>0</v>
      </c>
      <c r="AB5" s="40">
        <f>SUM(H5,M5,R5,W5)</f>
        <v>0</v>
      </c>
      <c r="AC5" s="32">
        <f>SUM(I5,N5,S5,X5)</f>
        <v>24</v>
      </c>
    </row>
    <row r="6" spans="1:29" x14ac:dyDescent="0.25">
      <c r="A6" s="6" t="s">
        <v>178</v>
      </c>
      <c r="B6" s="1" t="s">
        <v>94</v>
      </c>
      <c r="C6" s="9"/>
      <c r="D6" s="10" t="s">
        <v>187</v>
      </c>
      <c r="E6" s="8" t="s">
        <v>17</v>
      </c>
      <c r="F6" s="9">
        <v>6</v>
      </c>
      <c r="G6" s="157">
        <v>0</v>
      </c>
      <c r="H6" s="157">
        <v>0</v>
      </c>
      <c r="I6" s="10">
        <v>24</v>
      </c>
      <c r="J6" s="38"/>
      <c r="K6" s="7"/>
      <c r="L6" s="9"/>
      <c r="M6" s="9"/>
      <c r="N6" s="10"/>
      <c r="O6" s="38"/>
      <c r="P6" s="7"/>
      <c r="Q6" s="9"/>
      <c r="R6" s="9"/>
      <c r="S6" s="10"/>
      <c r="T6" s="38"/>
      <c r="U6" s="7"/>
      <c r="V6" s="9"/>
      <c r="W6" s="9"/>
      <c r="X6" s="10"/>
      <c r="Y6" s="39"/>
      <c r="Z6" s="40">
        <f t="shared" ref="Z6:Z24" si="0">SUM(F6,K6,P6,U6)</f>
        <v>6</v>
      </c>
      <c r="AA6" s="40">
        <f t="shared" ref="AA6:AA24" si="1">SUM(G6,L6,Q6,V6)</f>
        <v>0</v>
      </c>
      <c r="AB6" s="40">
        <f t="shared" ref="AB6:AB24" si="2">SUM(H6,M6,R6,W6)</f>
        <v>0</v>
      </c>
      <c r="AC6" s="32">
        <f t="shared" ref="AC6:AC24" si="3">SUM(I6,N6,S6,X6)</f>
        <v>24</v>
      </c>
    </row>
    <row r="7" spans="1:29" x14ac:dyDescent="0.25">
      <c r="A7" s="6" t="s">
        <v>178</v>
      </c>
      <c r="B7" s="1" t="s">
        <v>95</v>
      </c>
      <c r="C7" s="9"/>
      <c r="D7" s="10" t="s">
        <v>196</v>
      </c>
      <c r="E7" s="8" t="s">
        <v>17</v>
      </c>
      <c r="F7" s="9">
        <v>3</v>
      </c>
      <c r="G7" s="157">
        <v>0</v>
      </c>
      <c r="H7" s="157">
        <v>0</v>
      </c>
      <c r="I7" s="10">
        <v>12</v>
      </c>
      <c r="J7" s="38"/>
      <c r="K7" s="7"/>
      <c r="L7" s="9"/>
      <c r="M7" s="9"/>
      <c r="N7" s="10"/>
      <c r="O7" s="38"/>
      <c r="P7" s="7"/>
      <c r="Q7" s="9"/>
      <c r="R7" s="9"/>
      <c r="S7" s="10"/>
      <c r="T7" s="38"/>
      <c r="U7" s="7"/>
      <c r="V7" s="9"/>
      <c r="W7" s="9"/>
      <c r="X7" s="10"/>
      <c r="Y7" s="39"/>
      <c r="Z7" s="40">
        <f t="shared" si="0"/>
        <v>3</v>
      </c>
      <c r="AA7" s="40">
        <f t="shared" si="1"/>
        <v>0</v>
      </c>
      <c r="AB7" s="40">
        <f t="shared" si="2"/>
        <v>0</v>
      </c>
      <c r="AC7" s="32">
        <f t="shared" si="3"/>
        <v>12</v>
      </c>
    </row>
    <row r="8" spans="1:29" ht="16.5" customHeight="1" x14ac:dyDescent="0.25">
      <c r="A8" s="6" t="s">
        <v>176</v>
      </c>
      <c r="B8" s="1" t="s">
        <v>96</v>
      </c>
      <c r="C8" s="9"/>
      <c r="D8" s="10" t="s">
        <v>189</v>
      </c>
      <c r="E8" s="8" t="s">
        <v>17</v>
      </c>
      <c r="F8" s="9">
        <v>3</v>
      </c>
      <c r="G8" s="157">
        <v>0</v>
      </c>
      <c r="H8" s="157">
        <v>0</v>
      </c>
      <c r="I8" s="10">
        <v>12</v>
      </c>
      <c r="J8" s="38"/>
      <c r="K8" s="7"/>
      <c r="L8" s="9"/>
      <c r="M8" s="9"/>
      <c r="N8" s="10"/>
      <c r="O8" s="38"/>
      <c r="P8" s="7"/>
      <c r="Q8" s="9"/>
      <c r="R8" s="9"/>
      <c r="S8" s="10"/>
      <c r="T8" s="38"/>
      <c r="U8" s="7"/>
      <c r="V8" s="9"/>
      <c r="W8" s="9"/>
      <c r="X8" s="10"/>
      <c r="Y8" s="39"/>
      <c r="Z8" s="40">
        <f t="shared" si="0"/>
        <v>3</v>
      </c>
      <c r="AA8" s="40">
        <f t="shared" si="1"/>
        <v>0</v>
      </c>
      <c r="AB8" s="40">
        <f t="shared" si="2"/>
        <v>0</v>
      </c>
      <c r="AC8" s="32">
        <f t="shared" si="3"/>
        <v>12</v>
      </c>
    </row>
    <row r="9" spans="1:29" x14ac:dyDescent="0.25">
      <c r="A9" s="6" t="s">
        <v>176</v>
      </c>
      <c r="B9" s="1" t="s">
        <v>97</v>
      </c>
      <c r="C9" s="9"/>
      <c r="D9" s="10" t="s">
        <v>188</v>
      </c>
      <c r="E9" s="8" t="s">
        <v>17</v>
      </c>
      <c r="F9" s="9">
        <v>3</v>
      </c>
      <c r="G9" s="157">
        <v>0</v>
      </c>
      <c r="H9" s="157">
        <v>0</v>
      </c>
      <c r="I9" s="10">
        <v>12</v>
      </c>
      <c r="J9" s="38"/>
      <c r="K9" s="7"/>
      <c r="L9" s="9"/>
      <c r="M9" s="9"/>
      <c r="N9" s="10"/>
      <c r="O9" s="38"/>
      <c r="P9" s="7"/>
      <c r="Q9" s="9"/>
      <c r="R9" s="9"/>
      <c r="S9" s="10"/>
      <c r="T9" s="38"/>
      <c r="U9" s="7"/>
      <c r="V9" s="9"/>
      <c r="W9" s="9"/>
      <c r="X9" s="10"/>
      <c r="Y9" s="39"/>
      <c r="Z9" s="40">
        <f t="shared" si="0"/>
        <v>3</v>
      </c>
      <c r="AA9" s="40">
        <f t="shared" si="1"/>
        <v>0</v>
      </c>
      <c r="AB9" s="40">
        <f t="shared" si="2"/>
        <v>0</v>
      </c>
      <c r="AC9" s="32">
        <f t="shared" si="3"/>
        <v>12</v>
      </c>
    </row>
    <row r="10" spans="1:29" x14ac:dyDescent="0.25">
      <c r="A10" s="6" t="s">
        <v>175</v>
      </c>
      <c r="B10" s="1" t="s">
        <v>98</v>
      </c>
      <c r="C10" s="9"/>
      <c r="D10" s="10" t="s">
        <v>201</v>
      </c>
      <c r="E10" s="8" t="s">
        <v>17</v>
      </c>
      <c r="F10" s="9">
        <v>3</v>
      </c>
      <c r="G10" s="157">
        <v>0</v>
      </c>
      <c r="H10" s="157">
        <v>0</v>
      </c>
      <c r="I10" s="10">
        <v>12</v>
      </c>
      <c r="J10" s="38"/>
      <c r="K10" s="7"/>
      <c r="L10" s="9"/>
      <c r="M10" s="9"/>
      <c r="N10" s="10"/>
      <c r="O10" s="38"/>
      <c r="P10" s="7"/>
      <c r="Q10" s="9"/>
      <c r="R10" s="9"/>
      <c r="S10" s="10"/>
      <c r="T10" s="38"/>
      <c r="U10" s="7"/>
      <c r="V10" s="9"/>
      <c r="W10" s="9"/>
      <c r="X10" s="10"/>
      <c r="Y10" s="39"/>
      <c r="Z10" s="40">
        <f t="shared" si="0"/>
        <v>3</v>
      </c>
      <c r="AA10" s="40">
        <f t="shared" si="1"/>
        <v>0</v>
      </c>
      <c r="AB10" s="40">
        <f t="shared" si="2"/>
        <v>0</v>
      </c>
      <c r="AC10" s="32">
        <f t="shared" si="3"/>
        <v>12</v>
      </c>
    </row>
    <row r="11" spans="1:29" x14ac:dyDescent="0.25">
      <c r="A11" s="6" t="s">
        <v>178</v>
      </c>
      <c r="B11" s="1" t="s">
        <v>136</v>
      </c>
      <c r="C11" s="9"/>
      <c r="D11" s="10" t="s">
        <v>196</v>
      </c>
      <c r="E11" s="31"/>
      <c r="F11" s="22"/>
      <c r="G11" s="22"/>
      <c r="H11" s="22"/>
      <c r="J11" s="8" t="s">
        <v>17</v>
      </c>
      <c r="K11" s="9">
        <v>6</v>
      </c>
      <c r="L11" s="157">
        <v>0</v>
      </c>
      <c r="M11" s="157">
        <v>0</v>
      </c>
      <c r="N11" s="10">
        <v>24</v>
      </c>
      <c r="O11" s="20"/>
      <c r="P11" s="9"/>
      <c r="Q11" s="9"/>
      <c r="R11" s="9"/>
      <c r="S11" s="10"/>
      <c r="T11" s="20"/>
      <c r="U11" s="9"/>
      <c r="V11" s="9"/>
      <c r="W11" s="9"/>
      <c r="X11" s="10"/>
      <c r="Y11" s="39"/>
      <c r="Z11" s="40">
        <f t="shared" si="0"/>
        <v>6</v>
      </c>
      <c r="AA11" s="40">
        <f t="shared" si="1"/>
        <v>0</v>
      </c>
      <c r="AB11" s="40">
        <f t="shared" si="2"/>
        <v>0</v>
      </c>
      <c r="AC11" s="32">
        <f t="shared" si="3"/>
        <v>24</v>
      </c>
    </row>
    <row r="12" spans="1:29" x14ac:dyDescent="0.25">
      <c r="A12" s="6" t="s">
        <v>175</v>
      </c>
      <c r="B12" s="1" t="s">
        <v>99</v>
      </c>
      <c r="C12" s="9"/>
      <c r="D12" s="10" t="s">
        <v>198</v>
      </c>
      <c r="E12" s="8"/>
      <c r="F12" s="9"/>
      <c r="G12" s="9"/>
      <c r="H12" s="9"/>
      <c r="I12" s="10"/>
      <c r="J12" s="8" t="s">
        <v>17</v>
      </c>
      <c r="K12" s="9">
        <v>6</v>
      </c>
      <c r="L12" s="157">
        <v>0</v>
      </c>
      <c r="M12" s="157">
        <v>0</v>
      </c>
      <c r="N12" s="10">
        <v>24</v>
      </c>
      <c r="O12" s="38"/>
      <c r="P12" s="7"/>
      <c r="Q12" s="9"/>
      <c r="R12" s="9"/>
      <c r="S12" s="10"/>
      <c r="T12" s="38"/>
      <c r="U12" s="7"/>
      <c r="V12" s="9"/>
      <c r="W12" s="9"/>
      <c r="X12" s="10"/>
      <c r="Y12" s="39"/>
      <c r="Z12" s="40">
        <f t="shared" si="0"/>
        <v>6</v>
      </c>
      <c r="AA12" s="40">
        <f t="shared" si="1"/>
        <v>0</v>
      </c>
      <c r="AB12" s="40">
        <f t="shared" si="2"/>
        <v>0</v>
      </c>
      <c r="AC12" s="32">
        <f t="shared" si="3"/>
        <v>24</v>
      </c>
    </row>
    <row r="13" spans="1:29" ht="16.5" customHeight="1" x14ac:dyDescent="0.25">
      <c r="A13" s="6" t="s">
        <v>176</v>
      </c>
      <c r="B13" s="1" t="s">
        <v>100</v>
      </c>
      <c r="C13" s="9"/>
      <c r="D13" s="10" t="s">
        <v>200</v>
      </c>
      <c r="E13" s="39"/>
      <c r="F13" s="7"/>
      <c r="G13" s="9"/>
      <c r="H13" s="9"/>
      <c r="I13" s="10"/>
      <c r="J13" s="8" t="s">
        <v>17</v>
      </c>
      <c r="K13" s="9">
        <v>3</v>
      </c>
      <c r="L13" s="157">
        <v>0</v>
      </c>
      <c r="M13" s="157">
        <v>0</v>
      </c>
      <c r="N13" s="10">
        <v>12</v>
      </c>
      <c r="O13" s="38"/>
      <c r="P13" s="7"/>
      <c r="Q13" s="9"/>
      <c r="R13" s="9"/>
      <c r="S13" s="10"/>
      <c r="T13" s="38"/>
      <c r="U13" s="7"/>
      <c r="V13" s="9"/>
      <c r="W13" s="9"/>
      <c r="X13" s="10"/>
      <c r="Y13" s="39"/>
      <c r="Z13" s="40">
        <f t="shared" si="0"/>
        <v>3</v>
      </c>
      <c r="AA13" s="40">
        <f t="shared" si="1"/>
        <v>0</v>
      </c>
      <c r="AB13" s="40">
        <f t="shared" si="2"/>
        <v>0</v>
      </c>
      <c r="AC13" s="32">
        <f t="shared" si="3"/>
        <v>12</v>
      </c>
    </row>
    <row r="14" spans="1:29" x14ac:dyDescent="0.25">
      <c r="A14" s="6" t="s">
        <v>176</v>
      </c>
      <c r="B14" s="1" t="s">
        <v>101</v>
      </c>
      <c r="C14" s="9"/>
      <c r="D14" s="10" t="s">
        <v>189</v>
      </c>
      <c r="E14" s="39"/>
      <c r="F14" s="7"/>
      <c r="G14" s="9"/>
      <c r="H14" s="9"/>
      <c r="I14" s="10"/>
      <c r="J14" s="8" t="s">
        <v>17</v>
      </c>
      <c r="K14" s="9">
        <v>3</v>
      </c>
      <c r="L14" s="157">
        <v>0</v>
      </c>
      <c r="M14" s="157">
        <v>0</v>
      </c>
      <c r="N14" s="10">
        <v>12</v>
      </c>
      <c r="O14" s="38"/>
      <c r="P14" s="7"/>
      <c r="Q14" s="9"/>
      <c r="R14" s="9"/>
      <c r="S14" s="10"/>
      <c r="T14" s="38"/>
      <c r="U14" s="7"/>
      <c r="V14" s="9"/>
      <c r="W14" s="9"/>
      <c r="X14" s="10"/>
      <c r="Y14" s="39"/>
      <c r="Z14" s="40">
        <f t="shared" si="0"/>
        <v>3</v>
      </c>
      <c r="AA14" s="40">
        <f t="shared" si="1"/>
        <v>0</v>
      </c>
      <c r="AB14" s="40">
        <f t="shared" si="2"/>
        <v>0</v>
      </c>
      <c r="AC14" s="32">
        <f t="shared" si="3"/>
        <v>12</v>
      </c>
    </row>
    <row r="15" spans="1:29" x14ac:dyDescent="0.25">
      <c r="A15" s="6" t="s">
        <v>176</v>
      </c>
      <c r="B15" s="1" t="s">
        <v>102</v>
      </c>
      <c r="C15" s="9"/>
      <c r="D15" s="10" t="s">
        <v>199</v>
      </c>
      <c r="E15" s="39"/>
      <c r="F15" s="7"/>
      <c r="G15" s="9"/>
      <c r="H15" s="9"/>
      <c r="I15" s="10"/>
      <c r="J15" s="8" t="s">
        <v>17</v>
      </c>
      <c r="K15" s="9">
        <v>3</v>
      </c>
      <c r="L15" s="157">
        <v>0</v>
      </c>
      <c r="M15" s="157">
        <v>0</v>
      </c>
      <c r="N15" s="10">
        <v>12</v>
      </c>
      <c r="O15" s="38"/>
      <c r="P15" s="7"/>
      <c r="Q15" s="9"/>
      <c r="R15" s="9"/>
      <c r="S15" s="10"/>
      <c r="T15" s="38"/>
      <c r="U15" s="7"/>
      <c r="V15" s="9"/>
      <c r="W15" s="9"/>
      <c r="X15" s="10"/>
      <c r="Y15" s="39"/>
      <c r="Z15" s="40">
        <f t="shared" si="0"/>
        <v>3</v>
      </c>
      <c r="AA15" s="40">
        <f t="shared" si="1"/>
        <v>0</v>
      </c>
      <c r="AB15" s="40">
        <f t="shared" si="2"/>
        <v>0</v>
      </c>
      <c r="AC15" s="32">
        <f t="shared" si="3"/>
        <v>12</v>
      </c>
    </row>
    <row r="16" spans="1:29" x14ac:dyDescent="0.25">
      <c r="A16" s="6" t="s">
        <v>175</v>
      </c>
      <c r="B16" s="1" t="s">
        <v>22</v>
      </c>
      <c r="C16" s="9"/>
      <c r="D16" s="10" t="s">
        <v>195</v>
      </c>
      <c r="E16" s="39"/>
      <c r="F16" s="7"/>
      <c r="G16" s="9"/>
      <c r="H16" s="9"/>
      <c r="I16" s="10"/>
      <c r="J16" s="8" t="s">
        <v>17</v>
      </c>
      <c r="K16" s="9">
        <v>3</v>
      </c>
      <c r="L16" s="157">
        <v>0</v>
      </c>
      <c r="M16" s="157">
        <v>0</v>
      </c>
      <c r="N16" s="10">
        <v>12</v>
      </c>
      <c r="O16" s="9"/>
      <c r="P16" s="9"/>
      <c r="Q16" s="9"/>
      <c r="R16" s="9"/>
      <c r="S16" s="10"/>
      <c r="T16" s="38"/>
      <c r="U16" s="7"/>
      <c r="V16" s="9"/>
      <c r="W16" s="9"/>
      <c r="X16" s="10"/>
      <c r="Y16" s="39"/>
      <c r="Z16" s="40">
        <f t="shared" si="0"/>
        <v>3</v>
      </c>
      <c r="AA16" s="40">
        <f t="shared" si="1"/>
        <v>0</v>
      </c>
      <c r="AB16" s="40">
        <f t="shared" si="2"/>
        <v>0</v>
      </c>
      <c r="AC16" s="32">
        <f t="shared" si="3"/>
        <v>12</v>
      </c>
    </row>
    <row r="17" spans="1:29" x14ac:dyDescent="0.25">
      <c r="A17" s="6" t="s">
        <v>178</v>
      </c>
      <c r="B17" s="1" t="s">
        <v>204</v>
      </c>
      <c r="C17" s="9" t="s">
        <v>136</v>
      </c>
      <c r="D17" s="10" t="s">
        <v>190</v>
      </c>
      <c r="E17" s="39"/>
      <c r="F17" s="7"/>
      <c r="G17" s="9"/>
      <c r="H17" s="9"/>
      <c r="I17" s="10"/>
      <c r="J17" s="9"/>
      <c r="K17" s="9"/>
      <c r="L17" s="9"/>
      <c r="M17" s="9"/>
      <c r="N17" s="10"/>
      <c r="O17" s="8" t="s">
        <v>17</v>
      </c>
      <c r="P17" s="9">
        <v>3</v>
      </c>
      <c r="Q17" s="157">
        <v>0</v>
      </c>
      <c r="R17" s="157">
        <v>0</v>
      </c>
      <c r="S17" s="10">
        <v>12</v>
      </c>
      <c r="T17" s="38"/>
      <c r="U17" s="7"/>
      <c r="V17" s="9"/>
      <c r="W17" s="9"/>
      <c r="X17" s="10"/>
      <c r="Y17" s="39"/>
      <c r="Z17" s="40">
        <f t="shared" si="0"/>
        <v>3</v>
      </c>
      <c r="AA17" s="40">
        <f t="shared" si="1"/>
        <v>0</v>
      </c>
      <c r="AB17" s="40">
        <f t="shared" si="2"/>
        <v>0</v>
      </c>
      <c r="AC17" s="32">
        <f t="shared" si="3"/>
        <v>12</v>
      </c>
    </row>
    <row r="18" spans="1:29" x14ac:dyDescent="0.25">
      <c r="A18" s="6" t="s">
        <v>176</v>
      </c>
      <c r="B18" s="1" t="s">
        <v>103</v>
      </c>
      <c r="C18" s="9" t="s">
        <v>96</v>
      </c>
      <c r="D18" s="10" t="s">
        <v>186</v>
      </c>
      <c r="E18" s="39"/>
      <c r="F18" s="7"/>
      <c r="G18" s="9"/>
      <c r="H18" s="9"/>
      <c r="I18" s="10"/>
      <c r="J18" s="9"/>
      <c r="K18" s="9"/>
      <c r="L18" s="9"/>
      <c r="M18" s="9"/>
      <c r="N18" s="10"/>
      <c r="O18" s="8" t="s">
        <v>17</v>
      </c>
      <c r="P18" s="9">
        <v>3</v>
      </c>
      <c r="Q18" s="157">
        <v>0</v>
      </c>
      <c r="R18" s="157">
        <v>0</v>
      </c>
      <c r="S18" s="10">
        <v>12</v>
      </c>
      <c r="T18" s="38"/>
      <c r="U18" s="7"/>
      <c r="V18" s="9"/>
      <c r="W18" s="9"/>
      <c r="X18" s="10"/>
      <c r="Y18" s="39"/>
      <c r="Z18" s="40">
        <f t="shared" si="0"/>
        <v>3</v>
      </c>
      <c r="AA18" s="40">
        <f t="shared" si="1"/>
        <v>0</v>
      </c>
      <c r="AB18" s="40">
        <f t="shared" si="2"/>
        <v>0</v>
      </c>
      <c r="AC18" s="32">
        <f t="shared" si="3"/>
        <v>12</v>
      </c>
    </row>
    <row r="19" spans="1:29" x14ac:dyDescent="0.25">
      <c r="A19" s="6" t="s">
        <v>175</v>
      </c>
      <c r="B19" s="1" t="s">
        <v>104</v>
      </c>
      <c r="C19" s="9" t="s">
        <v>99</v>
      </c>
      <c r="D19" s="10" t="s">
        <v>198</v>
      </c>
      <c r="E19" s="39"/>
      <c r="F19" s="7"/>
      <c r="G19" s="9"/>
      <c r="H19" s="9"/>
      <c r="I19" s="10"/>
      <c r="J19" s="9"/>
      <c r="K19" s="9"/>
      <c r="L19" s="9"/>
      <c r="M19" s="9"/>
      <c r="N19" s="10"/>
      <c r="O19" s="8" t="s">
        <v>17</v>
      </c>
      <c r="P19" s="9">
        <v>3</v>
      </c>
      <c r="Q19" s="157">
        <v>0</v>
      </c>
      <c r="R19" s="157">
        <v>0</v>
      </c>
      <c r="S19" s="10">
        <v>12</v>
      </c>
      <c r="T19" s="38"/>
      <c r="U19" s="7"/>
      <c r="V19" s="9"/>
      <c r="W19" s="9"/>
      <c r="X19" s="10"/>
      <c r="Y19" s="39"/>
      <c r="Z19" s="40">
        <f t="shared" si="0"/>
        <v>3</v>
      </c>
      <c r="AA19" s="40">
        <f t="shared" si="1"/>
        <v>0</v>
      </c>
      <c r="AB19" s="40">
        <f t="shared" si="2"/>
        <v>0</v>
      </c>
      <c r="AC19" s="32">
        <f t="shared" si="3"/>
        <v>12</v>
      </c>
    </row>
    <row r="20" spans="1:29" x14ac:dyDescent="0.25">
      <c r="A20" s="6" t="s">
        <v>175</v>
      </c>
      <c r="B20" s="1" t="s">
        <v>60</v>
      </c>
      <c r="C20" s="9"/>
      <c r="D20" s="10" t="s">
        <v>192</v>
      </c>
      <c r="E20" s="39"/>
      <c r="F20" s="7"/>
      <c r="G20" s="9"/>
      <c r="H20" s="9"/>
      <c r="I20" s="10"/>
      <c r="J20" s="38"/>
      <c r="K20" s="7"/>
      <c r="L20" s="9"/>
      <c r="M20" s="9"/>
      <c r="N20" s="10"/>
      <c r="O20" s="8" t="s">
        <v>17</v>
      </c>
      <c r="P20" s="9">
        <v>3</v>
      </c>
      <c r="Q20" s="157">
        <v>0</v>
      </c>
      <c r="R20" s="157">
        <v>0</v>
      </c>
      <c r="S20" s="10">
        <v>12</v>
      </c>
      <c r="T20" s="38"/>
      <c r="U20" s="7"/>
      <c r="V20" s="9"/>
      <c r="W20" s="9"/>
      <c r="X20" s="10"/>
      <c r="Y20" s="39"/>
      <c r="Z20" s="40">
        <f t="shared" si="0"/>
        <v>3</v>
      </c>
      <c r="AA20" s="40">
        <f t="shared" si="1"/>
        <v>0</v>
      </c>
      <c r="AB20" s="40">
        <f t="shared" si="2"/>
        <v>0</v>
      </c>
      <c r="AC20" s="32">
        <f t="shared" si="3"/>
        <v>12</v>
      </c>
    </row>
    <row r="21" spans="1:29" x14ac:dyDescent="0.25">
      <c r="A21" s="6" t="s">
        <v>176</v>
      </c>
      <c r="B21" s="1" t="s">
        <v>105</v>
      </c>
      <c r="C21" s="9" t="s">
        <v>96</v>
      </c>
      <c r="D21" s="10" t="s">
        <v>186</v>
      </c>
      <c r="E21" s="39"/>
      <c r="F21" s="7"/>
      <c r="G21" s="9"/>
      <c r="H21" s="9"/>
      <c r="I21" s="10"/>
      <c r="J21" s="38"/>
      <c r="K21" s="7"/>
      <c r="L21" s="9"/>
      <c r="M21" s="9"/>
      <c r="N21" s="10"/>
      <c r="O21" s="38"/>
      <c r="P21" s="7"/>
      <c r="Q21" s="157"/>
      <c r="R21" s="157"/>
      <c r="S21" s="10"/>
      <c r="T21" s="8" t="s">
        <v>17</v>
      </c>
      <c r="U21" s="9">
        <v>3</v>
      </c>
      <c r="V21" s="157">
        <v>0</v>
      </c>
      <c r="W21" s="157">
        <v>0</v>
      </c>
      <c r="X21" s="10">
        <v>12</v>
      </c>
      <c r="Y21" s="39"/>
      <c r="Z21" s="40">
        <f t="shared" si="0"/>
        <v>3</v>
      </c>
      <c r="AA21" s="40">
        <f t="shared" si="1"/>
        <v>0</v>
      </c>
      <c r="AB21" s="40">
        <f t="shared" si="2"/>
        <v>0</v>
      </c>
      <c r="AC21" s="32">
        <f t="shared" si="3"/>
        <v>12</v>
      </c>
    </row>
    <row r="22" spans="1:29" x14ac:dyDescent="0.25">
      <c r="A22" s="6" t="s">
        <v>176</v>
      </c>
      <c r="B22" s="1" t="s">
        <v>106</v>
      </c>
      <c r="C22" s="9" t="s">
        <v>100</v>
      </c>
      <c r="D22" s="10" t="s">
        <v>200</v>
      </c>
      <c r="E22" s="8"/>
      <c r="F22" s="9"/>
      <c r="G22" s="9"/>
      <c r="H22" s="9"/>
      <c r="I22" s="10"/>
      <c r="J22" s="9"/>
      <c r="K22" s="9"/>
      <c r="L22" s="9"/>
      <c r="M22" s="9"/>
      <c r="N22" s="10"/>
      <c r="O22" s="38"/>
      <c r="P22" s="7"/>
      <c r="Q22" s="157"/>
      <c r="R22" s="157"/>
      <c r="S22" s="10"/>
      <c r="T22" s="8" t="s">
        <v>17</v>
      </c>
      <c r="U22" s="9">
        <v>3</v>
      </c>
      <c r="V22" s="157">
        <v>0</v>
      </c>
      <c r="W22" s="157">
        <v>0</v>
      </c>
      <c r="X22" s="10">
        <v>12</v>
      </c>
      <c r="Y22" s="39"/>
      <c r="Z22" s="40">
        <f t="shared" si="0"/>
        <v>3</v>
      </c>
      <c r="AA22" s="40">
        <f t="shared" si="1"/>
        <v>0</v>
      </c>
      <c r="AB22" s="40">
        <f t="shared" si="2"/>
        <v>0</v>
      </c>
      <c r="AC22" s="32">
        <f t="shared" si="3"/>
        <v>12</v>
      </c>
    </row>
    <row r="23" spans="1:29" x14ac:dyDescent="0.25">
      <c r="A23" s="6" t="s">
        <v>178</v>
      </c>
      <c r="B23" s="2" t="s">
        <v>107</v>
      </c>
      <c r="C23" s="9" t="s">
        <v>93</v>
      </c>
      <c r="D23" s="10" t="s">
        <v>197</v>
      </c>
      <c r="E23" s="63"/>
      <c r="F23" s="48"/>
      <c r="G23" s="14"/>
      <c r="H23" s="14"/>
      <c r="I23" s="15"/>
      <c r="J23" s="47"/>
      <c r="K23" s="48"/>
      <c r="L23" s="14"/>
      <c r="M23" s="14"/>
      <c r="N23" s="15"/>
      <c r="O23" s="38"/>
      <c r="P23" s="7"/>
      <c r="Q23" s="9"/>
      <c r="R23" s="9"/>
      <c r="S23" s="10"/>
      <c r="T23" s="8" t="s">
        <v>17</v>
      </c>
      <c r="U23" s="9">
        <v>3</v>
      </c>
      <c r="V23" s="157">
        <v>0</v>
      </c>
      <c r="W23" s="157">
        <v>0</v>
      </c>
      <c r="X23" s="10">
        <v>12</v>
      </c>
      <c r="Y23" s="39"/>
      <c r="Z23" s="40">
        <f t="shared" si="0"/>
        <v>3</v>
      </c>
      <c r="AA23" s="40">
        <f t="shared" si="1"/>
        <v>0</v>
      </c>
      <c r="AB23" s="40">
        <f t="shared" si="2"/>
        <v>0</v>
      </c>
      <c r="AC23" s="32">
        <f t="shared" si="3"/>
        <v>12</v>
      </c>
    </row>
    <row r="24" spans="1:29" ht="16.5" thickBot="1" x14ac:dyDescent="0.3">
      <c r="A24" s="6" t="s">
        <v>178</v>
      </c>
      <c r="B24" s="1" t="s">
        <v>108</v>
      </c>
      <c r="C24" s="149" t="s">
        <v>94</v>
      </c>
      <c r="D24" s="150" t="s">
        <v>193</v>
      </c>
      <c r="E24" s="39"/>
      <c r="F24" s="7"/>
      <c r="G24" s="9"/>
      <c r="H24" s="9"/>
      <c r="I24" s="10"/>
      <c r="J24" s="38"/>
      <c r="K24" s="7"/>
      <c r="L24" s="9"/>
      <c r="M24" s="9"/>
      <c r="N24" s="10"/>
      <c r="O24" s="9"/>
      <c r="P24" s="9"/>
      <c r="Q24" s="9"/>
      <c r="R24" s="9"/>
      <c r="S24" s="10"/>
      <c r="T24" s="8" t="s">
        <v>17</v>
      </c>
      <c r="U24" s="9">
        <v>3</v>
      </c>
      <c r="V24" s="157">
        <v>0</v>
      </c>
      <c r="W24" s="157">
        <v>0</v>
      </c>
      <c r="X24" s="10">
        <v>12</v>
      </c>
      <c r="Y24" s="39"/>
      <c r="Z24" s="40">
        <f t="shared" si="0"/>
        <v>3</v>
      </c>
      <c r="AA24" s="40">
        <f t="shared" si="1"/>
        <v>0</v>
      </c>
      <c r="AB24" s="40">
        <f t="shared" si="2"/>
        <v>0</v>
      </c>
      <c r="AC24" s="32">
        <f t="shared" si="3"/>
        <v>12</v>
      </c>
    </row>
    <row r="25" spans="1:29" s="23" customFormat="1" ht="16.5" thickBot="1" x14ac:dyDescent="0.3">
      <c r="A25" s="42"/>
      <c r="B25" s="43" t="s">
        <v>89</v>
      </c>
      <c r="C25" s="44"/>
      <c r="D25" s="138"/>
      <c r="E25" s="86"/>
      <c r="F25" s="106">
        <f>SUM(F5:F24)</f>
        <v>24</v>
      </c>
      <c r="G25" s="106">
        <f>SUM(G5:G24)</f>
        <v>0</v>
      </c>
      <c r="H25" s="106">
        <f>SUM(H5:H24)</f>
        <v>0</v>
      </c>
      <c r="I25" s="107">
        <f>SUM(I5:I24)</f>
        <v>96</v>
      </c>
      <c r="J25" s="109"/>
      <c r="K25" s="106">
        <f>SUM(K5:K24)</f>
        <v>24</v>
      </c>
      <c r="L25" s="106">
        <f>SUM(L5:L24)</f>
        <v>0</v>
      </c>
      <c r="M25" s="106">
        <f>SUM(M5:M24)</f>
        <v>0</v>
      </c>
      <c r="N25" s="106">
        <f>SUM(N5:N24)</f>
        <v>96</v>
      </c>
      <c r="O25" s="108"/>
      <c r="P25" s="106">
        <f>SUM(P5:P24)</f>
        <v>12</v>
      </c>
      <c r="Q25" s="106">
        <f>SUM(Q5:Q24)</f>
        <v>0</v>
      </c>
      <c r="R25" s="106">
        <f>SUM(R5:R24)</f>
        <v>0</v>
      </c>
      <c r="S25" s="107">
        <f>SUM(S5:S24)</f>
        <v>48</v>
      </c>
      <c r="T25" s="109"/>
      <c r="U25" s="106">
        <f>SUM(U5:U24)</f>
        <v>12</v>
      </c>
      <c r="V25" s="106">
        <f>SUM(V5:V24)</f>
        <v>0</v>
      </c>
      <c r="W25" s="106">
        <f>SUM(W5:W24)</f>
        <v>0</v>
      </c>
      <c r="X25" s="106">
        <f>SUM(X5:X24)</f>
        <v>48</v>
      </c>
      <c r="Y25" s="108"/>
      <c r="Z25" s="106">
        <f>SUM(Z5:Z24)</f>
        <v>72</v>
      </c>
      <c r="AA25" s="106">
        <f>SUM(AA5:AA24)</f>
        <v>0</v>
      </c>
      <c r="AB25" s="106">
        <f>SUM(AB5:AB24)</f>
        <v>0</v>
      </c>
      <c r="AC25" s="107">
        <f>SUM(AC5:AC24)</f>
        <v>288</v>
      </c>
    </row>
    <row r="27" spans="1:29" x14ac:dyDescent="0.25">
      <c r="A27" s="198" t="s">
        <v>30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</row>
    <row r="28" spans="1:29" ht="16.5" thickBot="1" x14ac:dyDescent="0.3">
      <c r="A28" s="200" t="s">
        <v>109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70"/>
      <c r="AA28" s="70"/>
      <c r="AB28" s="70"/>
      <c r="AC28" s="70"/>
    </row>
    <row r="29" spans="1:29" ht="15.75" customHeight="1" x14ac:dyDescent="0.25">
      <c r="A29" s="194" t="s">
        <v>0</v>
      </c>
      <c r="B29" s="196" t="s">
        <v>172</v>
      </c>
      <c r="C29" s="196" t="s">
        <v>2</v>
      </c>
      <c r="D29" s="201" t="s">
        <v>202</v>
      </c>
      <c r="E29" s="192" t="s">
        <v>3</v>
      </c>
      <c r="F29" s="190"/>
      <c r="G29" s="190"/>
      <c r="H29" s="190"/>
      <c r="I29" s="191"/>
      <c r="J29" s="188" t="s">
        <v>4</v>
      </c>
      <c r="K29" s="188"/>
      <c r="L29" s="188"/>
      <c r="M29" s="188"/>
      <c r="N29" s="189"/>
      <c r="O29" s="188" t="s">
        <v>5</v>
      </c>
      <c r="P29" s="188"/>
      <c r="Q29" s="188"/>
      <c r="R29" s="188"/>
      <c r="S29" s="189"/>
      <c r="T29" s="188" t="s">
        <v>6</v>
      </c>
      <c r="U29" s="188"/>
      <c r="V29" s="188"/>
      <c r="W29" s="188"/>
      <c r="X29" s="189"/>
      <c r="Y29" s="192" t="s">
        <v>25</v>
      </c>
      <c r="Z29" s="190"/>
      <c r="AA29" s="190"/>
      <c r="AB29" s="190"/>
      <c r="AC29" s="191"/>
    </row>
    <row r="30" spans="1:29" x14ac:dyDescent="0.25">
      <c r="A30" s="195"/>
      <c r="B30" s="197"/>
      <c r="C30" s="197"/>
      <c r="D30" s="202"/>
      <c r="E30" s="35" t="s">
        <v>11</v>
      </c>
      <c r="F30" s="36" t="s">
        <v>12</v>
      </c>
      <c r="G30" s="36" t="s">
        <v>13</v>
      </c>
      <c r="H30" s="36" t="s">
        <v>14</v>
      </c>
      <c r="I30" s="5" t="s">
        <v>15</v>
      </c>
      <c r="J30" s="37" t="s">
        <v>11</v>
      </c>
      <c r="K30" s="36" t="s">
        <v>12</v>
      </c>
      <c r="L30" s="36" t="s">
        <v>13</v>
      </c>
      <c r="M30" s="36" t="s">
        <v>14</v>
      </c>
      <c r="N30" s="5" t="s">
        <v>15</v>
      </c>
      <c r="O30" s="37" t="s">
        <v>11</v>
      </c>
      <c r="P30" s="36" t="s">
        <v>12</v>
      </c>
      <c r="Q30" s="36" t="s">
        <v>13</v>
      </c>
      <c r="R30" s="36" t="s">
        <v>14</v>
      </c>
      <c r="S30" s="5" t="s">
        <v>15</v>
      </c>
      <c r="T30" s="37" t="s">
        <v>11</v>
      </c>
      <c r="U30" s="36" t="s">
        <v>12</v>
      </c>
      <c r="V30" s="36" t="s">
        <v>13</v>
      </c>
      <c r="W30" s="36" t="s">
        <v>14</v>
      </c>
      <c r="X30" s="5" t="s">
        <v>15</v>
      </c>
      <c r="Y30" s="35" t="s">
        <v>11</v>
      </c>
      <c r="Z30" s="36" t="s">
        <v>12</v>
      </c>
      <c r="AA30" s="36" t="s">
        <v>13</v>
      </c>
      <c r="AB30" s="36" t="s">
        <v>14</v>
      </c>
      <c r="AC30" s="5" t="s">
        <v>15</v>
      </c>
    </row>
    <row r="31" spans="1:29" x14ac:dyDescent="0.25">
      <c r="A31" s="6" t="s">
        <v>178</v>
      </c>
      <c r="B31" s="1" t="s">
        <v>110</v>
      </c>
      <c r="C31" s="12" t="s">
        <v>167</v>
      </c>
      <c r="D31" s="134" t="s">
        <v>187</v>
      </c>
      <c r="E31" s="39"/>
      <c r="F31" s="7"/>
      <c r="G31" s="9"/>
      <c r="H31" s="9"/>
      <c r="I31" s="10"/>
      <c r="J31" s="38"/>
      <c r="K31" s="7"/>
      <c r="L31" s="9"/>
      <c r="M31" s="9"/>
      <c r="N31" s="10"/>
      <c r="O31" s="8" t="s">
        <v>17</v>
      </c>
      <c r="P31" s="9">
        <v>3</v>
      </c>
      <c r="Q31" s="157">
        <v>0</v>
      </c>
      <c r="R31" s="157">
        <v>0</v>
      </c>
      <c r="S31" s="10">
        <v>12</v>
      </c>
      <c r="T31" s="38"/>
      <c r="U31" s="7"/>
      <c r="V31" s="9"/>
      <c r="W31" s="9"/>
      <c r="X31" s="10"/>
      <c r="Y31" s="39"/>
      <c r="Z31" s="40">
        <f>SUM(F31,K31,P31,U31)</f>
        <v>3</v>
      </c>
      <c r="AA31" s="74">
        <f>SUM(G31,L31,Q31,V31)</f>
        <v>0</v>
      </c>
      <c r="AB31" s="74">
        <f>SUM(H31,M31,R31,W31)</f>
        <v>0</v>
      </c>
      <c r="AC31" s="32">
        <f>SUM(I31,N31,S31,X31)</f>
        <v>12</v>
      </c>
    </row>
    <row r="32" spans="1:29" x14ac:dyDescent="0.25">
      <c r="A32" s="6" t="s">
        <v>178</v>
      </c>
      <c r="B32" s="1" t="s">
        <v>111</v>
      </c>
      <c r="C32" s="12" t="s">
        <v>167</v>
      </c>
      <c r="D32" s="134" t="s">
        <v>193</v>
      </c>
      <c r="E32" s="39"/>
      <c r="F32" s="7"/>
      <c r="G32" s="9"/>
      <c r="H32" s="9"/>
      <c r="I32" s="10"/>
      <c r="J32" s="38"/>
      <c r="K32" s="7"/>
      <c r="L32" s="9"/>
      <c r="M32" s="9"/>
      <c r="N32" s="10"/>
      <c r="O32" s="8" t="s">
        <v>17</v>
      </c>
      <c r="P32" s="9">
        <v>3</v>
      </c>
      <c r="Q32" s="157">
        <v>0</v>
      </c>
      <c r="R32" s="157">
        <v>0</v>
      </c>
      <c r="S32" s="10">
        <v>12</v>
      </c>
      <c r="T32" s="38"/>
      <c r="U32" s="7"/>
      <c r="V32" s="9"/>
      <c r="W32" s="9"/>
      <c r="X32" s="10"/>
      <c r="Y32" s="39"/>
      <c r="Z32" s="40">
        <f t="shared" ref="Z32:Z35" si="4">SUM(F32,K32,P32,U32)</f>
        <v>3</v>
      </c>
      <c r="AA32" s="74">
        <f t="shared" ref="AA32:AA35" si="5">SUM(G32,L32,Q32,V32)</f>
        <v>0</v>
      </c>
      <c r="AB32" s="74">
        <f t="shared" ref="AB32:AB35" si="6">SUM(H32,M32,R32,W32)</f>
        <v>0</v>
      </c>
      <c r="AC32" s="32">
        <f t="shared" ref="AC32:AC35" si="7">SUM(I32,N32,S32,X32)</f>
        <v>12</v>
      </c>
    </row>
    <row r="33" spans="1:29" x14ac:dyDescent="0.25">
      <c r="A33" s="6" t="s">
        <v>182</v>
      </c>
      <c r="B33" s="1" t="s">
        <v>112</v>
      </c>
      <c r="C33" s="12" t="s">
        <v>168</v>
      </c>
      <c r="D33" s="134" t="s">
        <v>198</v>
      </c>
      <c r="E33" s="8"/>
      <c r="F33" s="9"/>
      <c r="G33" s="9"/>
      <c r="H33" s="9"/>
      <c r="I33" s="7"/>
      <c r="J33" s="8"/>
      <c r="K33" s="9"/>
      <c r="L33" s="9"/>
      <c r="M33" s="9"/>
      <c r="N33" s="10"/>
      <c r="O33" s="20" t="s">
        <v>115</v>
      </c>
      <c r="P33" s="9">
        <v>15</v>
      </c>
      <c r="Q33" s="73"/>
      <c r="R33" s="73">
        <v>0</v>
      </c>
      <c r="S33" s="10">
        <v>24</v>
      </c>
      <c r="T33" s="11"/>
      <c r="U33" s="25"/>
      <c r="V33" s="25"/>
      <c r="W33" s="25"/>
      <c r="X33" s="26"/>
      <c r="Y33" s="39"/>
      <c r="Z33" s="40">
        <f t="shared" si="4"/>
        <v>15</v>
      </c>
      <c r="AA33" s="74">
        <f t="shared" si="5"/>
        <v>0</v>
      </c>
      <c r="AB33" s="74">
        <f t="shared" si="6"/>
        <v>0</v>
      </c>
      <c r="AC33" s="32">
        <f t="shared" si="7"/>
        <v>24</v>
      </c>
    </row>
    <row r="34" spans="1:29" x14ac:dyDescent="0.25">
      <c r="A34" s="6" t="s">
        <v>175</v>
      </c>
      <c r="B34" s="1" t="s">
        <v>113</v>
      </c>
      <c r="C34" s="12" t="s">
        <v>136</v>
      </c>
      <c r="D34" s="134" t="s">
        <v>192</v>
      </c>
      <c r="E34" s="8"/>
      <c r="F34" s="9"/>
      <c r="G34" s="9"/>
      <c r="H34" s="9"/>
      <c r="I34" s="7"/>
      <c r="J34" s="8"/>
      <c r="K34" s="9"/>
      <c r="L34" s="9"/>
      <c r="M34" s="9"/>
      <c r="N34" s="10"/>
      <c r="O34" s="20"/>
      <c r="P34" s="9"/>
      <c r="Q34" s="9"/>
      <c r="R34" s="9"/>
      <c r="S34" s="10"/>
      <c r="T34" s="8" t="s">
        <v>17</v>
      </c>
      <c r="U34" s="9">
        <v>3</v>
      </c>
      <c r="V34" s="157">
        <v>0</v>
      </c>
      <c r="W34" s="157">
        <v>0</v>
      </c>
      <c r="X34" s="10">
        <v>12</v>
      </c>
      <c r="Y34" s="39"/>
      <c r="Z34" s="40">
        <f t="shared" si="4"/>
        <v>3</v>
      </c>
      <c r="AA34" s="74">
        <f t="shared" si="5"/>
        <v>0</v>
      </c>
      <c r="AB34" s="74">
        <f t="shared" si="6"/>
        <v>0</v>
      </c>
      <c r="AC34" s="32">
        <f t="shared" si="7"/>
        <v>12</v>
      </c>
    </row>
    <row r="35" spans="1:29" ht="16.5" thickBot="1" x14ac:dyDescent="0.3">
      <c r="A35" s="6" t="s">
        <v>178</v>
      </c>
      <c r="B35" s="1" t="s">
        <v>114</v>
      </c>
      <c r="C35" s="149" t="s">
        <v>136</v>
      </c>
      <c r="D35" s="150" t="s">
        <v>196</v>
      </c>
      <c r="E35" s="30"/>
      <c r="F35" s="17"/>
      <c r="G35" s="17"/>
      <c r="H35" s="17"/>
      <c r="I35" s="46"/>
      <c r="J35" s="30"/>
      <c r="K35" s="17"/>
      <c r="L35" s="17"/>
      <c r="M35" s="17"/>
      <c r="N35" s="18"/>
      <c r="O35" s="16"/>
      <c r="P35" s="17"/>
      <c r="Q35" s="17"/>
      <c r="R35" s="17"/>
      <c r="S35" s="18"/>
      <c r="T35" s="8" t="s">
        <v>17</v>
      </c>
      <c r="U35" s="9">
        <v>3</v>
      </c>
      <c r="V35" s="157">
        <v>0</v>
      </c>
      <c r="W35" s="157">
        <v>0</v>
      </c>
      <c r="X35" s="10">
        <v>12</v>
      </c>
      <c r="Y35" s="39"/>
      <c r="Z35" s="40">
        <f t="shared" si="4"/>
        <v>3</v>
      </c>
      <c r="AA35" s="74">
        <f t="shared" si="5"/>
        <v>0</v>
      </c>
      <c r="AB35" s="74">
        <f t="shared" si="6"/>
        <v>0</v>
      </c>
      <c r="AC35" s="32">
        <f t="shared" si="7"/>
        <v>12</v>
      </c>
    </row>
    <row r="36" spans="1:29" s="23" customFormat="1" ht="16.5" thickBot="1" x14ac:dyDescent="0.3">
      <c r="A36" s="42"/>
      <c r="B36" s="43" t="s">
        <v>116</v>
      </c>
      <c r="C36" s="44"/>
      <c r="D36" s="138"/>
      <c r="E36" s="71"/>
      <c r="F36" s="106">
        <f>SUM(F31:F35)</f>
        <v>0</v>
      </c>
      <c r="G36" s="106">
        <f t="shared" ref="G36:AC36" si="8">SUM(G31:G35)</f>
        <v>0</v>
      </c>
      <c r="H36" s="106">
        <f t="shared" si="8"/>
        <v>0</v>
      </c>
      <c r="I36" s="106">
        <f t="shared" si="8"/>
        <v>0</v>
      </c>
      <c r="J36" s="106">
        <f t="shared" si="8"/>
        <v>0</v>
      </c>
      <c r="K36" s="106">
        <f t="shared" si="8"/>
        <v>0</v>
      </c>
      <c r="L36" s="106">
        <f t="shared" si="8"/>
        <v>0</v>
      </c>
      <c r="M36" s="106">
        <f t="shared" si="8"/>
        <v>0</v>
      </c>
      <c r="N36" s="106">
        <f t="shared" si="8"/>
        <v>0</v>
      </c>
      <c r="O36" s="106">
        <f t="shared" si="8"/>
        <v>0</v>
      </c>
      <c r="P36" s="106">
        <f t="shared" si="8"/>
        <v>21</v>
      </c>
      <c r="Q36" s="106">
        <f t="shared" si="8"/>
        <v>0</v>
      </c>
      <c r="R36" s="106">
        <f t="shared" si="8"/>
        <v>0</v>
      </c>
      <c r="S36" s="106">
        <f t="shared" si="8"/>
        <v>48</v>
      </c>
      <c r="T36" s="106">
        <f t="shared" si="8"/>
        <v>0</v>
      </c>
      <c r="U36" s="106">
        <f t="shared" si="8"/>
        <v>6</v>
      </c>
      <c r="V36" s="106">
        <f t="shared" si="8"/>
        <v>0</v>
      </c>
      <c r="W36" s="106">
        <f t="shared" si="8"/>
        <v>0</v>
      </c>
      <c r="X36" s="106">
        <f t="shared" si="8"/>
        <v>24</v>
      </c>
      <c r="Y36" s="106">
        <f t="shared" si="8"/>
        <v>0</v>
      </c>
      <c r="Z36" s="106">
        <f t="shared" si="8"/>
        <v>27</v>
      </c>
      <c r="AA36" s="106">
        <f t="shared" si="8"/>
        <v>0</v>
      </c>
      <c r="AB36" s="106">
        <f t="shared" si="8"/>
        <v>0</v>
      </c>
      <c r="AC36" s="106">
        <f t="shared" si="8"/>
        <v>72</v>
      </c>
    </row>
    <row r="37" spans="1:29" s="23" customFormat="1" x14ac:dyDescent="0.25">
      <c r="A37" s="75"/>
      <c r="B37" s="76"/>
      <c r="C37" s="77"/>
      <c r="D37" s="139"/>
      <c r="E37" s="72"/>
      <c r="F37" s="77"/>
      <c r="G37" s="77"/>
      <c r="H37" s="77"/>
      <c r="I37" s="78"/>
      <c r="J37" s="72"/>
      <c r="K37" s="77"/>
      <c r="L37" s="77"/>
      <c r="M37" s="77"/>
      <c r="N37" s="78"/>
      <c r="O37" s="72"/>
      <c r="P37" s="77"/>
      <c r="Q37" s="77"/>
      <c r="R37" s="77"/>
      <c r="S37" s="78"/>
      <c r="T37" s="72"/>
      <c r="U37" s="77"/>
      <c r="V37" s="77"/>
      <c r="W37" s="77"/>
      <c r="X37" s="78"/>
      <c r="Y37" s="72"/>
      <c r="Z37" s="77"/>
      <c r="AA37" s="77"/>
      <c r="AB37" s="77"/>
      <c r="AC37" s="78"/>
    </row>
    <row r="38" spans="1:29" ht="16.5" thickBot="1" x14ac:dyDescent="0.3">
      <c r="A38" s="200" t="s">
        <v>118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70"/>
      <c r="AA38" s="70"/>
      <c r="AB38" s="70"/>
      <c r="AC38" s="70"/>
    </row>
    <row r="39" spans="1:29" ht="15.75" customHeight="1" x14ac:dyDescent="0.25">
      <c r="A39" s="194" t="s">
        <v>0</v>
      </c>
      <c r="B39" s="196" t="s">
        <v>172</v>
      </c>
      <c r="C39" s="196" t="s">
        <v>171</v>
      </c>
      <c r="D39" s="201" t="s">
        <v>202</v>
      </c>
      <c r="E39" s="192" t="s">
        <v>3</v>
      </c>
      <c r="F39" s="190"/>
      <c r="G39" s="190"/>
      <c r="H39" s="190"/>
      <c r="I39" s="191"/>
      <c r="J39" s="188" t="s">
        <v>4</v>
      </c>
      <c r="K39" s="188"/>
      <c r="L39" s="188"/>
      <c r="M39" s="188"/>
      <c r="N39" s="189"/>
      <c r="O39" s="188" t="s">
        <v>5</v>
      </c>
      <c r="P39" s="188"/>
      <c r="Q39" s="188"/>
      <c r="R39" s="188"/>
      <c r="S39" s="189"/>
      <c r="T39" s="188" t="s">
        <v>6</v>
      </c>
      <c r="U39" s="188"/>
      <c r="V39" s="188"/>
      <c r="W39" s="188"/>
      <c r="X39" s="189"/>
      <c r="Y39" s="192" t="s">
        <v>25</v>
      </c>
      <c r="Z39" s="190"/>
      <c r="AA39" s="190"/>
      <c r="AB39" s="190"/>
      <c r="AC39" s="191"/>
    </row>
    <row r="40" spans="1:29" x14ac:dyDescent="0.25">
      <c r="A40" s="195"/>
      <c r="B40" s="197"/>
      <c r="C40" s="197"/>
      <c r="D40" s="202"/>
      <c r="E40" s="35" t="s">
        <v>11</v>
      </c>
      <c r="F40" s="36" t="s">
        <v>12</v>
      </c>
      <c r="G40" s="36" t="s">
        <v>13</v>
      </c>
      <c r="H40" s="36" t="s">
        <v>14</v>
      </c>
      <c r="I40" s="5" t="s">
        <v>15</v>
      </c>
      <c r="J40" s="37" t="s">
        <v>11</v>
      </c>
      <c r="K40" s="36" t="s">
        <v>12</v>
      </c>
      <c r="L40" s="36" t="s">
        <v>13</v>
      </c>
      <c r="M40" s="36" t="s">
        <v>14</v>
      </c>
      <c r="N40" s="5" t="s">
        <v>15</v>
      </c>
      <c r="O40" s="37" t="s">
        <v>11</v>
      </c>
      <c r="P40" s="36" t="s">
        <v>12</v>
      </c>
      <c r="Q40" s="36" t="s">
        <v>13</v>
      </c>
      <c r="R40" s="36" t="s">
        <v>14</v>
      </c>
      <c r="S40" s="5" t="s">
        <v>15</v>
      </c>
      <c r="T40" s="37" t="s">
        <v>11</v>
      </c>
      <c r="U40" s="36" t="s">
        <v>12</v>
      </c>
      <c r="V40" s="36" t="s">
        <v>13</v>
      </c>
      <c r="W40" s="36" t="s">
        <v>14</v>
      </c>
      <c r="X40" s="5" t="s">
        <v>15</v>
      </c>
      <c r="Y40" s="35" t="s">
        <v>11</v>
      </c>
      <c r="Z40" s="36" t="s">
        <v>12</v>
      </c>
      <c r="AA40" s="36" t="s">
        <v>13</v>
      </c>
      <c r="AB40" s="36" t="s">
        <v>14</v>
      </c>
      <c r="AC40" s="5" t="s">
        <v>15</v>
      </c>
    </row>
    <row r="41" spans="1:29" x14ac:dyDescent="0.25">
      <c r="A41" s="6" t="s">
        <v>176</v>
      </c>
      <c r="B41" s="1" t="s">
        <v>120</v>
      </c>
      <c r="C41" s="12" t="s">
        <v>95</v>
      </c>
      <c r="D41" s="134" t="s">
        <v>199</v>
      </c>
      <c r="E41" s="39"/>
      <c r="F41" s="7"/>
      <c r="G41" s="9"/>
      <c r="H41" s="9"/>
      <c r="I41" s="10"/>
      <c r="J41" s="38"/>
      <c r="K41" s="7"/>
      <c r="L41" s="9"/>
      <c r="M41" s="9"/>
      <c r="N41" s="10"/>
      <c r="O41" s="8" t="s">
        <v>17</v>
      </c>
      <c r="P41" s="9">
        <v>3</v>
      </c>
      <c r="Q41" s="157">
        <v>0</v>
      </c>
      <c r="R41" s="157">
        <v>0</v>
      </c>
      <c r="S41" s="10">
        <v>12</v>
      </c>
      <c r="T41" s="38"/>
      <c r="U41" s="7"/>
      <c r="V41" s="9"/>
      <c r="W41" s="9"/>
      <c r="X41" s="10"/>
      <c r="Y41" s="39"/>
      <c r="Z41" s="40">
        <f>SUM(F41,K41,P41,U41)</f>
        <v>3</v>
      </c>
      <c r="AA41" s="74">
        <f>SUM(G41,L41,Q41,V41)</f>
        <v>0</v>
      </c>
      <c r="AB41" s="74">
        <f>SUM(H41,M41,R41,W41)</f>
        <v>0</v>
      </c>
      <c r="AC41" s="32">
        <f>SUM(I41,N41,S41,X41)</f>
        <v>12</v>
      </c>
    </row>
    <row r="42" spans="1:29" ht="30" x14ac:dyDescent="0.25">
      <c r="A42" s="6" t="s">
        <v>176</v>
      </c>
      <c r="B42" s="1" t="s">
        <v>121</v>
      </c>
      <c r="C42" s="12" t="s">
        <v>102</v>
      </c>
      <c r="D42" s="134" t="s">
        <v>199</v>
      </c>
      <c r="E42" s="39"/>
      <c r="F42" s="7"/>
      <c r="G42" s="9"/>
      <c r="H42" s="9"/>
      <c r="I42" s="10"/>
      <c r="J42" s="38"/>
      <c r="K42" s="7"/>
      <c r="L42" s="9"/>
      <c r="M42" s="9"/>
      <c r="N42" s="10"/>
      <c r="O42" s="8" t="s">
        <v>17</v>
      </c>
      <c r="P42" s="9">
        <v>3</v>
      </c>
      <c r="Q42" s="157">
        <v>0</v>
      </c>
      <c r="R42" s="157">
        <v>0</v>
      </c>
      <c r="S42" s="10">
        <v>12</v>
      </c>
      <c r="T42" s="38"/>
      <c r="U42" s="7"/>
      <c r="V42" s="9"/>
      <c r="W42" s="9"/>
      <c r="X42" s="10"/>
      <c r="Y42" s="39"/>
      <c r="Z42" s="40">
        <f t="shared" ref="Z42:Z45" si="9">SUM(F42,K42,P42,U42)</f>
        <v>3</v>
      </c>
      <c r="AA42" s="74">
        <f t="shared" ref="AA42:AA45" si="10">SUM(G42,L42,Q42,V42)</f>
        <v>0</v>
      </c>
      <c r="AB42" s="74">
        <f t="shared" ref="AB42:AB45" si="11">SUM(H42,M42,R42,W42)</f>
        <v>0</v>
      </c>
      <c r="AC42" s="32">
        <f t="shared" ref="AC42:AC45" si="12">SUM(I42,N42,S42,X42)</f>
        <v>12</v>
      </c>
    </row>
    <row r="43" spans="1:29" x14ac:dyDescent="0.25">
      <c r="A43" s="6" t="s">
        <v>182</v>
      </c>
      <c r="B43" s="1" t="s">
        <v>112</v>
      </c>
      <c r="C43" s="12" t="s">
        <v>168</v>
      </c>
      <c r="D43" s="134" t="s">
        <v>198</v>
      </c>
      <c r="E43" s="39"/>
      <c r="F43" s="7"/>
      <c r="G43" s="7"/>
      <c r="H43" s="7"/>
      <c r="I43" s="10"/>
      <c r="J43" s="8"/>
      <c r="K43" s="7"/>
      <c r="L43" s="7"/>
      <c r="M43" s="7"/>
      <c r="N43" s="10"/>
      <c r="O43" s="8" t="s">
        <v>115</v>
      </c>
      <c r="P43" s="9">
        <v>15</v>
      </c>
      <c r="Q43" s="73"/>
      <c r="R43" s="73">
        <v>0</v>
      </c>
      <c r="S43" s="10">
        <v>24</v>
      </c>
      <c r="T43" s="11"/>
      <c r="U43" s="25"/>
      <c r="V43" s="25"/>
      <c r="W43" s="25"/>
      <c r="X43" s="26"/>
      <c r="Y43" s="39"/>
      <c r="Z43" s="40">
        <f t="shared" si="9"/>
        <v>15</v>
      </c>
      <c r="AA43" s="74">
        <f t="shared" si="10"/>
        <v>0</v>
      </c>
      <c r="AB43" s="74">
        <f t="shared" si="11"/>
        <v>0</v>
      </c>
      <c r="AC43" s="32">
        <f t="shared" si="12"/>
        <v>24</v>
      </c>
    </row>
    <row r="44" spans="1:29" x14ac:dyDescent="0.25">
      <c r="A44" s="6" t="s">
        <v>176</v>
      </c>
      <c r="B44" s="1" t="s">
        <v>122</v>
      </c>
      <c r="C44" s="12" t="s">
        <v>100</v>
      </c>
      <c r="D44" s="134" t="s">
        <v>191</v>
      </c>
      <c r="E44" s="39"/>
      <c r="F44" s="7"/>
      <c r="G44" s="7"/>
      <c r="H44" s="7"/>
      <c r="I44" s="10"/>
      <c r="J44" s="8"/>
      <c r="K44" s="7"/>
      <c r="L44" s="7"/>
      <c r="M44" s="7"/>
      <c r="N44" s="10"/>
      <c r="O44" s="39"/>
      <c r="P44" s="7"/>
      <c r="Q44" s="7"/>
      <c r="R44" s="7"/>
      <c r="S44" s="10"/>
      <c r="T44" s="8" t="s">
        <v>17</v>
      </c>
      <c r="U44" s="9">
        <v>3</v>
      </c>
      <c r="V44" s="157">
        <v>0</v>
      </c>
      <c r="W44" s="157">
        <v>0</v>
      </c>
      <c r="X44" s="10">
        <v>12</v>
      </c>
      <c r="Y44" s="39"/>
      <c r="Z44" s="40">
        <f t="shared" si="9"/>
        <v>3</v>
      </c>
      <c r="AA44" s="74">
        <f t="shared" si="10"/>
        <v>0</v>
      </c>
      <c r="AB44" s="74">
        <f t="shared" si="11"/>
        <v>0</v>
      </c>
      <c r="AC44" s="32">
        <f t="shared" si="12"/>
        <v>12</v>
      </c>
    </row>
    <row r="45" spans="1:29" ht="30.75" thickBot="1" x14ac:dyDescent="0.3">
      <c r="A45" s="6" t="s">
        <v>176</v>
      </c>
      <c r="B45" s="1" t="s">
        <v>123</v>
      </c>
      <c r="C45" s="149" t="s">
        <v>102</v>
      </c>
      <c r="D45" s="150" t="s">
        <v>199</v>
      </c>
      <c r="E45" s="135"/>
      <c r="F45" s="46"/>
      <c r="G45" s="46"/>
      <c r="H45" s="46"/>
      <c r="I45" s="18"/>
      <c r="J45" s="30"/>
      <c r="K45" s="46"/>
      <c r="L45" s="46"/>
      <c r="M45" s="46"/>
      <c r="N45" s="18"/>
      <c r="O45" s="135"/>
      <c r="P45" s="46"/>
      <c r="Q45" s="46"/>
      <c r="R45" s="46"/>
      <c r="S45" s="18"/>
      <c r="T45" s="8" t="s">
        <v>17</v>
      </c>
      <c r="U45" s="9">
        <v>3</v>
      </c>
      <c r="V45" s="157">
        <v>0</v>
      </c>
      <c r="W45" s="157">
        <v>0</v>
      </c>
      <c r="X45" s="10">
        <v>12</v>
      </c>
      <c r="Y45" s="39"/>
      <c r="Z45" s="40">
        <f t="shared" si="9"/>
        <v>3</v>
      </c>
      <c r="AA45" s="74">
        <f t="shared" si="10"/>
        <v>0</v>
      </c>
      <c r="AB45" s="74">
        <f t="shared" si="11"/>
        <v>0</v>
      </c>
      <c r="AC45" s="32">
        <f t="shared" si="12"/>
        <v>12</v>
      </c>
    </row>
    <row r="46" spans="1:29" s="23" customFormat="1" ht="16.5" thickBot="1" x14ac:dyDescent="0.3">
      <c r="A46" s="42"/>
      <c r="B46" s="43" t="s">
        <v>116</v>
      </c>
      <c r="C46" s="44"/>
      <c r="D46" s="138"/>
      <c r="E46" s="71"/>
      <c r="F46" s="106">
        <f>SUM(F41:F45)</f>
        <v>0</v>
      </c>
      <c r="G46" s="106">
        <f t="shared" ref="G46" si="13">SUM(G41:G45)</f>
        <v>0</v>
      </c>
      <c r="H46" s="106">
        <f t="shared" ref="H46" si="14">SUM(H41:H45)</f>
        <v>0</v>
      </c>
      <c r="I46" s="106">
        <f t="shared" ref="I46" si="15">SUM(I41:I45)</f>
        <v>0</v>
      </c>
      <c r="J46" s="106">
        <f t="shared" ref="J46" si="16">SUM(J41:J45)</f>
        <v>0</v>
      </c>
      <c r="K46" s="106">
        <f t="shared" ref="K46" si="17">SUM(K41:K45)</f>
        <v>0</v>
      </c>
      <c r="L46" s="106">
        <f t="shared" ref="L46" si="18">SUM(L41:L45)</f>
        <v>0</v>
      </c>
      <c r="M46" s="106">
        <f t="shared" ref="M46" si="19">SUM(M41:M45)</f>
        <v>0</v>
      </c>
      <c r="N46" s="106">
        <f t="shared" ref="N46" si="20">SUM(N41:N45)</f>
        <v>0</v>
      </c>
      <c r="O46" s="106">
        <f t="shared" ref="O46" si="21">SUM(O41:O45)</f>
        <v>0</v>
      </c>
      <c r="P46" s="106">
        <f t="shared" ref="P46" si="22">SUM(P41:P45)</f>
        <v>21</v>
      </c>
      <c r="Q46" s="106">
        <f t="shared" ref="Q46" si="23">SUM(Q41:Q45)</f>
        <v>0</v>
      </c>
      <c r="R46" s="106">
        <f t="shared" ref="R46" si="24">SUM(R41:R45)</f>
        <v>0</v>
      </c>
      <c r="S46" s="106">
        <f t="shared" ref="S46" si="25">SUM(S41:S45)</f>
        <v>48</v>
      </c>
      <c r="T46" s="106">
        <f t="shared" ref="T46" si="26">SUM(T41:T45)</f>
        <v>0</v>
      </c>
      <c r="U46" s="106">
        <f t="shared" ref="U46" si="27">SUM(U41:U45)</f>
        <v>6</v>
      </c>
      <c r="V46" s="106">
        <f t="shared" ref="V46" si="28">SUM(V41:V45)</f>
        <v>0</v>
      </c>
      <c r="W46" s="106">
        <f t="shared" ref="W46" si="29">SUM(W41:W45)</f>
        <v>0</v>
      </c>
      <c r="X46" s="106">
        <f t="shared" ref="X46" si="30">SUM(X41:X45)</f>
        <v>24</v>
      </c>
      <c r="Y46" s="106">
        <f t="shared" ref="Y46" si="31">SUM(Y41:Y45)</f>
        <v>0</v>
      </c>
      <c r="Z46" s="106">
        <f t="shared" ref="Z46" si="32">SUM(Z41:Z45)</f>
        <v>27</v>
      </c>
      <c r="AA46" s="106">
        <f t="shared" ref="AA46" si="33">SUM(AA41:AA45)</f>
        <v>0</v>
      </c>
      <c r="AB46" s="106">
        <f t="shared" ref="AB46" si="34">SUM(AB41:AB45)</f>
        <v>0</v>
      </c>
      <c r="AC46" s="106">
        <f t="shared" ref="AC46" si="35">SUM(AC41:AC45)</f>
        <v>72</v>
      </c>
    </row>
    <row r="47" spans="1:29" s="81" customFormat="1" x14ac:dyDescent="0.25">
      <c r="A47" s="69"/>
      <c r="B47" s="79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</row>
    <row r="48" spans="1:29" ht="16.5" thickBot="1" x14ac:dyDescent="0.3">
      <c r="A48" s="200" t="s">
        <v>119</v>
      </c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70"/>
      <c r="AA48" s="70"/>
      <c r="AB48" s="70"/>
      <c r="AC48" s="70"/>
    </row>
    <row r="49" spans="1:29" ht="15.75" customHeight="1" x14ac:dyDescent="0.25">
      <c r="A49" s="194" t="s">
        <v>0</v>
      </c>
      <c r="B49" s="196" t="s">
        <v>172</v>
      </c>
      <c r="C49" s="196" t="s">
        <v>171</v>
      </c>
      <c r="D49" s="201" t="s">
        <v>202</v>
      </c>
      <c r="E49" s="192" t="s">
        <v>3</v>
      </c>
      <c r="F49" s="190"/>
      <c r="G49" s="190"/>
      <c r="H49" s="190"/>
      <c r="I49" s="191"/>
      <c r="J49" s="188" t="s">
        <v>4</v>
      </c>
      <c r="K49" s="188"/>
      <c r="L49" s="188"/>
      <c r="M49" s="188"/>
      <c r="N49" s="189"/>
      <c r="O49" s="188" t="s">
        <v>5</v>
      </c>
      <c r="P49" s="188"/>
      <c r="Q49" s="188"/>
      <c r="R49" s="188"/>
      <c r="S49" s="189"/>
      <c r="T49" s="188" t="s">
        <v>6</v>
      </c>
      <c r="U49" s="188"/>
      <c r="V49" s="188"/>
      <c r="W49" s="188"/>
      <c r="X49" s="189"/>
      <c r="Y49" s="192" t="s">
        <v>25</v>
      </c>
      <c r="Z49" s="190"/>
      <c r="AA49" s="190"/>
      <c r="AB49" s="190"/>
      <c r="AC49" s="191"/>
    </row>
    <row r="50" spans="1:29" x14ac:dyDescent="0.25">
      <c r="A50" s="195"/>
      <c r="B50" s="197"/>
      <c r="C50" s="197"/>
      <c r="D50" s="202"/>
      <c r="E50" s="35" t="s">
        <v>11</v>
      </c>
      <c r="F50" s="36" t="s">
        <v>12</v>
      </c>
      <c r="G50" s="36" t="s">
        <v>13</v>
      </c>
      <c r="H50" s="36" t="s">
        <v>14</v>
      </c>
      <c r="I50" s="5" t="s">
        <v>15</v>
      </c>
      <c r="J50" s="37" t="s">
        <v>11</v>
      </c>
      <c r="K50" s="36" t="s">
        <v>12</v>
      </c>
      <c r="L50" s="36" t="s">
        <v>13</v>
      </c>
      <c r="M50" s="36" t="s">
        <v>14</v>
      </c>
      <c r="N50" s="5" t="s">
        <v>15</v>
      </c>
      <c r="O50" s="37" t="s">
        <v>11</v>
      </c>
      <c r="P50" s="36" t="s">
        <v>12</v>
      </c>
      <c r="Q50" s="36" t="s">
        <v>13</v>
      </c>
      <c r="R50" s="36" t="s">
        <v>14</v>
      </c>
      <c r="S50" s="5" t="s">
        <v>15</v>
      </c>
      <c r="T50" s="37" t="s">
        <v>11</v>
      </c>
      <c r="U50" s="36" t="s">
        <v>12</v>
      </c>
      <c r="V50" s="36" t="s">
        <v>13</v>
      </c>
      <c r="W50" s="36" t="s">
        <v>14</v>
      </c>
      <c r="X50" s="5" t="s">
        <v>15</v>
      </c>
      <c r="Y50" s="35" t="s">
        <v>11</v>
      </c>
      <c r="Z50" s="36" t="s">
        <v>12</v>
      </c>
      <c r="AA50" s="36" t="s">
        <v>13</v>
      </c>
      <c r="AB50" s="36" t="s">
        <v>14</v>
      </c>
      <c r="AC50" s="5" t="s">
        <v>15</v>
      </c>
    </row>
    <row r="51" spans="1:29" x14ac:dyDescent="0.25">
      <c r="A51" s="6" t="s">
        <v>176</v>
      </c>
      <c r="B51" s="1" t="s">
        <v>124</v>
      </c>
      <c r="C51" s="12" t="s">
        <v>97</v>
      </c>
      <c r="D51" s="134" t="s">
        <v>188</v>
      </c>
      <c r="E51" s="39"/>
      <c r="F51" s="7"/>
      <c r="G51" s="9"/>
      <c r="H51" s="9"/>
      <c r="I51" s="10"/>
      <c r="J51" s="38"/>
      <c r="K51" s="7"/>
      <c r="L51" s="9"/>
      <c r="M51" s="9"/>
      <c r="N51" s="10"/>
      <c r="O51" s="8" t="s">
        <v>17</v>
      </c>
      <c r="P51" s="9">
        <v>3</v>
      </c>
      <c r="Q51" s="157">
        <v>0</v>
      </c>
      <c r="R51" s="157">
        <v>0</v>
      </c>
      <c r="S51" s="10">
        <v>12</v>
      </c>
      <c r="T51" s="38"/>
      <c r="U51" s="7"/>
      <c r="V51" s="9"/>
      <c r="W51" s="9"/>
      <c r="X51" s="10"/>
      <c r="Y51" s="39"/>
      <c r="Z51" s="40">
        <f>SUM(F51,K51,P51,U51)</f>
        <v>3</v>
      </c>
      <c r="AA51" s="74">
        <f>SUM(G51,L51,Q51,V51)</f>
        <v>0</v>
      </c>
      <c r="AB51" s="74">
        <f>SUM(H51,M51,R51,W51)</f>
        <v>0</v>
      </c>
      <c r="AC51" s="32">
        <f>SUM(I51,N51,S51,X51)</f>
        <v>12</v>
      </c>
    </row>
    <row r="52" spans="1:29" x14ac:dyDescent="0.25">
      <c r="A52" s="6" t="s">
        <v>176</v>
      </c>
      <c r="B52" s="1" t="s">
        <v>125</v>
      </c>
      <c r="C52" s="12" t="s">
        <v>97</v>
      </c>
      <c r="D52" s="134" t="s">
        <v>199</v>
      </c>
      <c r="E52" s="39"/>
      <c r="F52" s="7"/>
      <c r="G52" s="9"/>
      <c r="H52" s="9"/>
      <c r="I52" s="10"/>
      <c r="J52" s="38"/>
      <c r="K52" s="7"/>
      <c r="L52" s="9"/>
      <c r="M52" s="9"/>
      <c r="N52" s="10"/>
      <c r="O52" s="8" t="s">
        <v>17</v>
      </c>
      <c r="P52" s="9">
        <v>3</v>
      </c>
      <c r="Q52" s="157">
        <v>0</v>
      </c>
      <c r="R52" s="157">
        <v>0</v>
      </c>
      <c r="S52" s="10">
        <v>12</v>
      </c>
      <c r="T52" s="38"/>
      <c r="U52" s="7"/>
      <c r="V52" s="9"/>
      <c r="W52" s="9"/>
      <c r="X52" s="10"/>
      <c r="Y52" s="39"/>
      <c r="Z52" s="40">
        <f t="shared" ref="Z52:Z55" si="36">SUM(F52,K52,P52,U52)</f>
        <v>3</v>
      </c>
      <c r="AA52" s="74">
        <f t="shared" ref="AA52:AA55" si="37">SUM(G52,L52,Q52,V52)</f>
        <v>0</v>
      </c>
      <c r="AB52" s="74">
        <f t="shared" ref="AB52:AB55" si="38">SUM(H52,M52,R52,W52)</f>
        <v>0</v>
      </c>
      <c r="AC52" s="32">
        <f t="shared" ref="AC52:AC55" si="39">SUM(I52,N52,S52,X52)</f>
        <v>12</v>
      </c>
    </row>
    <row r="53" spans="1:29" x14ac:dyDescent="0.25">
      <c r="A53" s="6" t="s">
        <v>182</v>
      </c>
      <c r="B53" s="1" t="s">
        <v>112</v>
      </c>
      <c r="C53" s="12" t="s">
        <v>168</v>
      </c>
      <c r="D53" s="134" t="s">
        <v>198</v>
      </c>
      <c r="E53" s="39"/>
      <c r="F53" s="7"/>
      <c r="G53" s="7"/>
      <c r="H53" s="7"/>
      <c r="I53" s="10"/>
      <c r="J53" s="39"/>
      <c r="K53" s="7"/>
      <c r="L53" s="7"/>
      <c r="M53" s="7"/>
      <c r="N53" s="10"/>
      <c r="O53" s="8" t="s">
        <v>115</v>
      </c>
      <c r="P53" s="9">
        <v>15</v>
      </c>
      <c r="Q53" s="73"/>
      <c r="R53" s="73">
        <v>0</v>
      </c>
      <c r="S53" s="10">
        <v>24</v>
      </c>
      <c r="T53" s="11"/>
      <c r="U53" s="25"/>
      <c r="V53" s="25"/>
      <c r="W53" s="25"/>
      <c r="X53" s="26"/>
      <c r="Y53" s="39"/>
      <c r="Z53" s="40">
        <f t="shared" si="36"/>
        <v>15</v>
      </c>
      <c r="AA53" s="74">
        <f t="shared" si="37"/>
        <v>0</v>
      </c>
      <c r="AB53" s="74">
        <f t="shared" si="38"/>
        <v>0</v>
      </c>
      <c r="AC53" s="32">
        <f t="shared" si="39"/>
        <v>24</v>
      </c>
    </row>
    <row r="54" spans="1:29" x14ac:dyDescent="0.25">
      <c r="A54" s="6" t="s">
        <v>176</v>
      </c>
      <c r="B54" s="1" t="s">
        <v>126</v>
      </c>
      <c r="C54" s="12" t="s">
        <v>97</v>
      </c>
      <c r="D54" s="134" t="s">
        <v>188</v>
      </c>
      <c r="E54" s="39"/>
      <c r="F54" s="7"/>
      <c r="G54" s="7"/>
      <c r="H54" s="7"/>
      <c r="I54" s="10"/>
      <c r="J54" s="39"/>
      <c r="K54" s="7"/>
      <c r="L54" s="7"/>
      <c r="M54" s="7"/>
      <c r="N54" s="10"/>
      <c r="O54" s="39"/>
      <c r="P54" s="9"/>
      <c r="Q54" s="9"/>
      <c r="R54" s="9"/>
      <c r="S54" s="64"/>
      <c r="T54" s="8" t="s">
        <v>17</v>
      </c>
      <c r="U54" s="9">
        <v>3</v>
      </c>
      <c r="V54" s="157">
        <v>0</v>
      </c>
      <c r="W54" s="157">
        <v>0</v>
      </c>
      <c r="X54" s="10">
        <v>12</v>
      </c>
      <c r="Y54" s="39"/>
      <c r="Z54" s="40">
        <f t="shared" si="36"/>
        <v>3</v>
      </c>
      <c r="AA54" s="74">
        <f t="shared" si="37"/>
        <v>0</v>
      </c>
      <c r="AB54" s="74">
        <f t="shared" si="38"/>
        <v>0</v>
      </c>
      <c r="AC54" s="32">
        <f t="shared" si="39"/>
        <v>12</v>
      </c>
    </row>
    <row r="55" spans="1:29" ht="16.5" thickBot="1" x14ac:dyDescent="0.3">
      <c r="A55" s="6" t="s">
        <v>176</v>
      </c>
      <c r="B55" s="121" t="s">
        <v>127</v>
      </c>
      <c r="C55" s="149" t="s">
        <v>97</v>
      </c>
      <c r="D55" s="150" t="s">
        <v>188</v>
      </c>
      <c r="E55" s="135"/>
      <c r="F55" s="46"/>
      <c r="G55" s="46"/>
      <c r="H55" s="46"/>
      <c r="I55" s="18"/>
      <c r="J55" s="135"/>
      <c r="K55" s="46"/>
      <c r="L55" s="46"/>
      <c r="M55" s="46"/>
      <c r="N55" s="18"/>
      <c r="O55" s="135"/>
      <c r="P55" s="17"/>
      <c r="Q55" s="17"/>
      <c r="R55" s="17"/>
      <c r="S55" s="136"/>
      <c r="T55" s="8" t="s">
        <v>17</v>
      </c>
      <c r="U55" s="9">
        <v>3</v>
      </c>
      <c r="V55" s="157">
        <v>0</v>
      </c>
      <c r="W55" s="157">
        <v>0</v>
      </c>
      <c r="X55" s="10">
        <v>12</v>
      </c>
      <c r="Y55" s="39"/>
      <c r="Z55" s="40">
        <f t="shared" si="36"/>
        <v>3</v>
      </c>
      <c r="AA55" s="74">
        <f t="shared" si="37"/>
        <v>0</v>
      </c>
      <c r="AB55" s="74">
        <f t="shared" si="38"/>
        <v>0</v>
      </c>
      <c r="AC55" s="32">
        <f t="shared" si="39"/>
        <v>12</v>
      </c>
    </row>
    <row r="56" spans="1:29" s="23" customFormat="1" ht="16.5" thickBot="1" x14ac:dyDescent="0.3">
      <c r="A56" s="42"/>
      <c r="B56" s="43" t="s">
        <v>116</v>
      </c>
      <c r="C56" s="44"/>
      <c r="D56" s="138"/>
      <c r="E56" s="71"/>
      <c r="F56" s="106">
        <f>SUM(F51:F55)</f>
        <v>0</v>
      </c>
      <c r="G56" s="106">
        <f t="shared" ref="G56" si="40">SUM(G51:G55)</f>
        <v>0</v>
      </c>
      <c r="H56" s="106">
        <f t="shared" ref="H56" si="41">SUM(H51:H55)</f>
        <v>0</v>
      </c>
      <c r="I56" s="106">
        <f t="shared" ref="I56" si="42">SUM(I51:I55)</f>
        <v>0</v>
      </c>
      <c r="J56" s="106">
        <f t="shared" ref="J56" si="43">SUM(J51:J55)</f>
        <v>0</v>
      </c>
      <c r="K56" s="106">
        <f t="shared" ref="K56" si="44">SUM(K51:K55)</f>
        <v>0</v>
      </c>
      <c r="L56" s="106">
        <f t="shared" ref="L56" si="45">SUM(L51:L55)</f>
        <v>0</v>
      </c>
      <c r="M56" s="106">
        <f t="shared" ref="M56" si="46">SUM(M51:M55)</f>
        <v>0</v>
      </c>
      <c r="N56" s="106">
        <f t="shared" ref="N56" si="47">SUM(N51:N55)</f>
        <v>0</v>
      </c>
      <c r="O56" s="106">
        <f t="shared" ref="O56" si="48">SUM(O51:O55)</f>
        <v>0</v>
      </c>
      <c r="P56" s="106">
        <f t="shared" ref="P56" si="49">SUM(P51:P55)</f>
        <v>21</v>
      </c>
      <c r="Q56" s="106">
        <f t="shared" ref="Q56" si="50">SUM(Q51:Q55)</f>
        <v>0</v>
      </c>
      <c r="R56" s="106">
        <f t="shared" ref="R56" si="51">SUM(R51:R55)</f>
        <v>0</v>
      </c>
      <c r="S56" s="106">
        <f t="shared" ref="S56" si="52">SUM(S51:S55)</f>
        <v>48</v>
      </c>
      <c r="T56" s="106">
        <f t="shared" ref="T56" si="53">SUM(T51:T55)</f>
        <v>0</v>
      </c>
      <c r="U56" s="106">
        <f t="shared" ref="U56" si="54">SUM(U51:U55)</f>
        <v>6</v>
      </c>
      <c r="V56" s="106">
        <f t="shared" ref="V56" si="55">SUM(V51:V55)</f>
        <v>0</v>
      </c>
      <c r="W56" s="106">
        <f t="shared" ref="W56" si="56">SUM(W51:W55)</f>
        <v>0</v>
      </c>
      <c r="X56" s="106">
        <f t="shared" ref="X56" si="57">SUM(X51:X55)</f>
        <v>24</v>
      </c>
      <c r="Y56" s="106">
        <f t="shared" ref="Y56" si="58">SUM(Y51:Y55)</f>
        <v>0</v>
      </c>
      <c r="Z56" s="106">
        <f t="shared" ref="Z56" si="59">SUM(Z51:Z55)</f>
        <v>27</v>
      </c>
      <c r="AA56" s="106">
        <f t="shared" ref="AA56" si="60">SUM(AA51:AA55)</f>
        <v>0</v>
      </c>
      <c r="AB56" s="106">
        <f t="shared" ref="AB56" si="61">SUM(AB51:AB55)</f>
        <v>0</v>
      </c>
      <c r="AC56" s="106">
        <f t="shared" ref="AC56" si="62">SUM(AC51:AC55)</f>
        <v>72</v>
      </c>
    </row>
    <row r="57" spans="1:29" s="23" customFormat="1" x14ac:dyDescent="0.25">
      <c r="A57" s="82"/>
      <c r="B57" s="83"/>
      <c r="C57" s="84"/>
      <c r="D57" s="80"/>
      <c r="E57" s="85"/>
      <c r="F57" s="84"/>
      <c r="G57" s="84"/>
      <c r="H57" s="84"/>
      <c r="I57" s="84"/>
      <c r="J57" s="80"/>
      <c r="K57" s="84"/>
      <c r="L57" s="84"/>
      <c r="M57" s="84"/>
      <c r="N57" s="84"/>
      <c r="O57" s="80"/>
      <c r="P57" s="84"/>
      <c r="Q57" s="84"/>
      <c r="R57" s="84"/>
      <c r="S57" s="84"/>
      <c r="T57" s="85"/>
      <c r="U57" s="84"/>
      <c r="V57" s="84"/>
      <c r="W57" s="84"/>
      <c r="X57" s="84"/>
      <c r="Y57" s="85"/>
      <c r="Z57" s="84"/>
      <c r="AA57" s="84"/>
      <c r="AB57" s="84"/>
      <c r="AC57" s="84"/>
    </row>
    <row r="58" spans="1:29" s="23" customFormat="1" ht="16.5" thickBot="1" x14ac:dyDescent="0.3">
      <c r="A58" s="200" t="s">
        <v>33</v>
      </c>
      <c r="B58" s="200"/>
      <c r="C58" s="200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84"/>
      <c r="AA58" s="84"/>
      <c r="AB58" s="84"/>
      <c r="AC58" s="84"/>
    </row>
    <row r="59" spans="1:29" x14ac:dyDescent="0.25">
      <c r="A59" s="6" t="s">
        <v>182</v>
      </c>
      <c r="B59" s="1" t="s">
        <v>39</v>
      </c>
      <c r="C59" s="155" t="s">
        <v>112</v>
      </c>
      <c r="D59" s="156" t="s">
        <v>198</v>
      </c>
      <c r="E59" s="95"/>
      <c r="F59" s="96"/>
      <c r="G59" s="96"/>
      <c r="H59" s="96"/>
      <c r="I59" s="97"/>
      <c r="J59" s="53"/>
      <c r="K59" s="96"/>
      <c r="L59" s="96"/>
      <c r="M59" s="96"/>
      <c r="N59" s="97"/>
      <c r="O59" s="53"/>
      <c r="P59" s="96"/>
      <c r="Q59" s="96"/>
      <c r="R59" s="96"/>
      <c r="S59" s="97"/>
      <c r="T59" s="98" t="s">
        <v>115</v>
      </c>
      <c r="U59" s="99">
        <v>15</v>
      </c>
      <c r="V59" s="100"/>
      <c r="W59" s="100">
        <v>0</v>
      </c>
      <c r="X59" s="101">
        <v>24</v>
      </c>
      <c r="Y59" s="102"/>
      <c r="Z59" s="103">
        <f t="shared" ref="Z59:AC59" si="63">SUM(F59,K59,P59,U59)</f>
        <v>15</v>
      </c>
      <c r="AA59" s="104">
        <f t="shared" si="63"/>
        <v>0</v>
      </c>
      <c r="AB59" s="104">
        <f t="shared" si="63"/>
        <v>0</v>
      </c>
      <c r="AC59" s="105">
        <f t="shared" si="63"/>
        <v>24</v>
      </c>
    </row>
    <row r="60" spans="1:29" s="50" customFormat="1" ht="16.5" thickBot="1" x14ac:dyDescent="0.3">
      <c r="A60" s="27"/>
      <c r="B60" s="29" t="s">
        <v>41</v>
      </c>
      <c r="C60" s="17"/>
      <c r="D60" s="16"/>
      <c r="E60" s="30"/>
      <c r="F60" s="9">
        <v>3</v>
      </c>
      <c r="G60" s="157">
        <v>0</v>
      </c>
      <c r="H60" s="157">
        <v>0</v>
      </c>
      <c r="I60" s="10">
        <v>12</v>
      </c>
      <c r="J60" s="8"/>
      <c r="K60" s="9">
        <v>3</v>
      </c>
      <c r="L60" s="157">
        <v>0</v>
      </c>
      <c r="M60" s="157">
        <v>0</v>
      </c>
      <c r="N60" s="10">
        <v>12</v>
      </c>
      <c r="O60" s="30"/>
      <c r="P60" s="9"/>
      <c r="Q60" s="73"/>
      <c r="R60" s="73"/>
      <c r="S60" s="10"/>
      <c r="T60" s="8"/>
      <c r="U60" s="9"/>
      <c r="V60" s="73"/>
      <c r="W60" s="73"/>
      <c r="X60" s="10"/>
      <c r="Y60" s="39"/>
      <c r="Z60" s="40">
        <f t="shared" ref="Z60:Z61" si="64">SUM(F60,K60,P60,U60)</f>
        <v>6</v>
      </c>
      <c r="AA60" s="74">
        <f t="shared" ref="AA60:AA61" si="65">SUM(G60,L60,Q60,V60)</f>
        <v>0</v>
      </c>
      <c r="AB60" s="74">
        <f t="shared" ref="AB60:AB61" si="66">SUM(H60,M60,R60,W60)</f>
        <v>0</v>
      </c>
      <c r="AC60" s="32">
        <f t="shared" ref="AC60:AC61" si="67">SUM(I60,N60,S60,X60)</f>
        <v>24</v>
      </c>
    </row>
    <row r="61" spans="1:29" s="23" customFormat="1" ht="21.75" customHeight="1" thickBot="1" x14ac:dyDescent="0.3">
      <c r="A61" s="42"/>
      <c r="B61" s="43" t="s">
        <v>117</v>
      </c>
      <c r="C61" s="44"/>
      <c r="D61" s="138"/>
      <c r="E61" s="87"/>
      <c r="F61" s="106">
        <f>SUM(F59:F60)</f>
        <v>3</v>
      </c>
      <c r="G61" s="106">
        <f>SUM(G59:G60)</f>
        <v>0</v>
      </c>
      <c r="H61" s="106">
        <f>SUM(H59:H60)</f>
        <v>0</v>
      </c>
      <c r="I61" s="107">
        <f>SUM(I59:I60)</f>
        <v>12</v>
      </c>
      <c r="J61" s="108"/>
      <c r="K61" s="106">
        <f>SUM(K59:K60)</f>
        <v>3</v>
      </c>
      <c r="L61" s="106">
        <f>SUM(L59:L60)</f>
        <v>0</v>
      </c>
      <c r="M61" s="106">
        <f>SUM(M59:M60)</f>
        <v>0</v>
      </c>
      <c r="N61" s="107">
        <f>SUM(N59:N60)</f>
        <v>12</v>
      </c>
      <c r="O61" s="108"/>
      <c r="P61" s="106">
        <f>SUM(P59:P60)</f>
        <v>0</v>
      </c>
      <c r="Q61" s="106">
        <f>SUM(Q59:Q60)</f>
        <v>0</v>
      </c>
      <c r="R61" s="106">
        <f>SUM(R59:R60)</f>
        <v>0</v>
      </c>
      <c r="S61" s="107">
        <f>SUM(S59:S60)</f>
        <v>0</v>
      </c>
      <c r="T61" s="108"/>
      <c r="U61" s="106">
        <f>SUM(U59:U60)</f>
        <v>15</v>
      </c>
      <c r="V61" s="106">
        <f>SUM(V59:V60)</f>
        <v>0</v>
      </c>
      <c r="W61" s="106">
        <f>SUM(W59:W60)</f>
        <v>0</v>
      </c>
      <c r="X61" s="107">
        <f>SUM(X59:X60)</f>
        <v>24</v>
      </c>
      <c r="Y61" s="108"/>
      <c r="Z61" s="106">
        <f t="shared" si="64"/>
        <v>21</v>
      </c>
      <c r="AA61" s="106">
        <f t="shared" si="65"/>
        <v>0</v>
      </c>
      <c r="AB61" s="106">
        <f t="shared" si="66"/>
        <v>0</v>
      </c>
      <c r="AC61" s="107">
        <f t="shared" si="67"/>
        <v>48</v>
      </c>
    </row>
    <row r="62" spans="1:29" s="50" customFormat="1" ht="16.5" thickBot="1" x14ac:dyDescent="0.3">
      <c r="A62" s="51"/>
      <c r="B62" s="52"/>
      <c r="C62" s="53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</row>
    <row r="63" spans="1:29" s="50" customFormat="1" ht="16.5" thickBot="1" x14ac:dyDescent="0.3">
      <c r="A63" s="180" t="s">
        <v>43</v>
      </c>
      <c r="B63" s="181"/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2"/>
    </row>
    <row r="64" spans="1:29" x14ac:dyDescent="0.25">
      <c r="A64" s="183"/>
      <c r="B64" s="184"/>
      <c r="C64" s="184"/>
      <c r="D64" s="80"/>
      <c r="E64" s="187" t="s">
        <v>3</v>
      </c>
      <c r="F64" s="188"/>
      <c r="G64" s="188"/>
      <c r="H64" s="188"/>
      <c r="I64" s="189"/>
      <c r="J64" s="188" t="s">
        <v>4</v>
      </c>
      <c r="K64" s="188"/>
      <c r="L64" s="188"/>
      <c r="M64" s="188"/>
      <c r="N64" s="189"/>
      <c r="O64" s="188" t="s">
        <v>5</v>
      </c>
      <c r="P64" s="188"/>
      <c r="Q64" s="188"/>
      <c r="R64" s="188"/>
      <c r="S64" s="189"/>
      <c r="T64" s="188" t="s">
        <v>6</v>
      </c>
      <c r="U64" s="188"/>
      <c r="V64" s="188"/>
      <c r="W64" s="188"/>
      <c r="X64" s="189"/>
      <c r="Y64" s="188" t="s">
        <v>25</v>
      </c>
      <c r="Z64" s="188"/>
      <c r="AA64" s="188"/>
      <c r="AB64" s="188"/>
      <c r="AC64" s="189"/>
    </row>
    <row r="65" spans="1:29" ht="16.5" thickBot="1" x14ac:dyDescent="0.3">
      <c r="A65" s="185"/>
      <c r="B65" s="186"/>
      <c r="C65" s="186"/>
      <c r="D65" s="80"/>
      <c r="E65" s="36" t="s">
        <v>11</v>
      </c>
      <c r="F65" s="36" t="s">
        <v>12</v>
      </c>
      <c r="G65" s="36" t="s">
        <v>13</v>
      </c>
      <c r="H65" s="36" t="s">
        <v>14</v>
      </c>
      <c r="I65" s="5" t="s">
        <v>15</v>
      </c>
      <c r="J65" s="37" t="s">
        <v>11</v>
      </c>
      <c r="K65" s="36" t="s">
        <v>12</v>
      </c>
      <c r="L65" s="36" t="s">
        <v>13</v>
      </c>
      <c r="M65" s="36" t="s">
        <v>14</v>
      </c>
      <c r="N65" s="5" t="s">
        <v>15</v>
      </c>
      <c r="O65" s="37" t="s">
        <v>11</v>
      </c>
      <c r="P65" s="36" t="s">
        <v>12</v>
      </c>
      <c r="Q65" s="36" t="s">
        <v>13</v>
      </c>
      <c r="R65" s="36" t="s">
        <v>14</v>
      </c>
      <c r="S65" s="5" t="s">
        <v>15</v>
      </c>
      <c r="T65" s="37" t="s">
        <v>11</v>
      </c>
      <c r="U65" s="36" t="s">
        <v>12</v>
      </c>
      <c r="V65" s="36" t="s">
        <v>13</v>
      </c>
      <c r="W65" s="36" t="s">
        <v>14</v>
      </c>
      <c r="X65" s="5" t="s">
        <v>15</v>
      </c>
      <c r="Y65" s="37" t="s">
        <v>11</v>
      </c>
      <c r="Z65" s="36" t="s">
        <v>12</v>
      </c>
      <c r="AA65" s="36" t="s">
        <v>13</v>
      </c>
      <c r="AB65" s="36" t="s">
        <v>14</v>
      </c>
      <c r="AC65" s="5" t="s">
        <v>15</v>
      </c>
    </row>
    <row r="66" spans="1:29" s="28" customFormat="1" ht="22.5" customHeight="1" x14ac:dyDescent="0.2">
      <c r="A66" s="178" t="s">
        <v>44</v>
      </c>
      <c r="B66" s="179"/>
      <c r="C66" s="179"/>
      <c r="D66" s="146"/>
      <c r="E66" s="177">
        <v>6</v>
      </c>
      <c r="F66" s="164"/>
      <c r="G66" s="164"/>
      <c r="H66" s="164"/>
      <c r="I66" s="165"/>
      <c r="J66" s="163">
        <v>6</v>
      </c>
      <c r="K66" s="164"/>
      <c r="L66" s="164"/>
      <c r="M66" s="164"/>
      <c r="N66" s="165"/>
      <c r="O66" s="163">
        <v>4</v>
      </c>
      <c r="P66" s="164"/>
      <c r="Q66" s="164"/>
      <c r="R66" s="164"/>
      <c r="S66" s="165"/>
      <c r="T66" s="163">
        <v>1</v>
      </c>
      <c r="U66" s="164"/>
      <c r="V66" s="164"/>
      <c r="W66" s="164"/>
      <c r="X66" s="165"/>
      <c r="Y66" s="166"/>
      <c r="Z66" s="167"/>
      <c r="AA66" s="167"/>
      <c r="AB66" s="167"/>
      <c r="AC66" s="168"/>
    </row>
    <row r="67" spans="1:29" s="28" customFormat="1" ht="22.5" customHeight="1" x14ac:dyDescent="0.2">
      <c r="A67" s="175" t="s">
        <v>45</v>
      </c>
      <c r="B67" s="176"/>
      <c r="C67" s="176"/>
      <c r="D67" s="140"/>
      <c r="E67" s="177">
        <v>0</v>
      </c>
      <c r="F67" s="164"/>
      <c r="G67" s="164"/>
      <c r="H67" s="164"/>
      <c r="I67" s="165"/>
      <c r="J67" s="163">
        <v>0</v>
      </c>
      <c r="K67" s="164"/>
      <c r="L67" s="164"/>
      <c r="M67" s="164"/>
      <c r="N67" s="165"/>
      <c r="O67" s="163">
        <v>3</v>
      </c>
      <c r="P67" s="164"/>
      <c r="Q67" s="164"/>
      <c r="R67" s="164"/>
      <c r="S67" s="165"/>
      <c r="T67" s="163">
        <v>7</v>
      </c>
      <c r="U67" s="164"/>
      <c r="V67" s="164"/>
      <c r="W67" s="164"/>
      <c r="X67" s="165"/>
      <c r="Y67" s="166"/>
      <c r="Z67" s="167"/>
      <c r="AA67" s="167"/>
      <c r="AB67" s="167"/>
      <c r="AC67" s="168"/>
    </row>
    <row r="68" spans="1:29" s="28" customFormat="1" ht="22.5" customHeight="1" thickBot="1" x14ac:dyDescent="0.25">
      <c r="A68" s="169" t="s">
        <v>46</v>
      </c>
      <c r="B68" s="170"/>
      <c r="C68" s="170"/>
      <c r="D68" s="142"/>
      <c r="E68" s="171">
        <v>0</v>
      </c>
      <c r="F68" s="172"/>
      <c r="G68" s="172"/>
      <c r="H68" s="172"/>
      <c r="I68" s="173"/>
      <c r="J68" s="174">
        <v>0</v>
      </c>
      <c r="K68" s="172"/>
      <c r="L68" s="172"/>
      <c r="M68" s="172"/>
      <c r="N68" s="173"/>
      <c r="O68" s="174">
        <v>0</v>
      </c>
      <c r="P68" s="172"/>
      <c r="Q68" s="172"/>
      <c r="R68" s="172"/>
      <c r="S68" s="173"/>
      <c r="T68" s="174">
        <v>0</v>
      </c>
      <c r="U68" s="172"/>
      <c r="V68" s="172"/>
      <c r="W68" s="172"/>
      <c r="X68" s="173"/>
      <c r="Y68" s="158"/>
      <c r="Z68" s="159"/>
      <c r="AA68" s="159"/>
      <c r="AB68" s="159"/>
      <c r="AC68" s="160"/>
    </row>
    <row r="69" spans="1:29" s="28" customFormat="1" ht="22.5" customHeight="1" thickBot="1" x14ac:dyDescent="0.25">
      <c r="A69" s="161" t="s">
        <v>47</v>
      </c>
      <c r="B69" s="162"/>
      <c r="C69" s="162"/>
      <c r="D69" s="141"/>
      <c r="E69" s="54"/>
      <c r="F69" s="55">
        <f t="shared" ref="F69:AC69" si="68">SUM(F25,F36,F61)</f>
        <v>27</v>
      </c>
      <c r="G69" s="55">
        <f t="shared" si="68"/>
        <v>0</v>
      </c>
      <c r="H69" s="55">
        <f t="shared" si="68"/>
        <v>0</v>
      </c>
      <c r="I69" s="55">
        <f t="shared" si="68"/>
        <v>108</v>
      </c>
      <c r="J69" s="55"/>
      <c r="K69" s="55">
        <f t="shared" si="68"/>
        <v>27</v>
      </c>
      <c r="L69" s="55">
        <f t="shared" si="68"/>
        <v>0</v>
      </c>
      <c r="M69" s="55">
        <f t="shared" si="68"/>
        <v>0</v>
      </c>
      <c r="N69" s="55">
        <f t="shared" si="68"/>
        <v>108</v>
      </c>
      <c r="O69" s="55"/>
      <c r="P69" s="55">
        <f t="shared" si="68"/>
        <v>33</v>
      </c>
      <c r="Q69" s="55">
        <f t="shared" si="68"/>
        <v>0</v>
      </c>
      <c r="R69" s="55">
        <f t="shared" si="68"/>
        <v>0</v>
      </c>
      <c r="S69" s="55">
        <f t="shared" si="68"/>
        <v>96</v>
      </c>
      <c r="T69" s="55"/>
      <c r="U69" s="55">
        <f t="shared" si="68"/>
        <v>33</v>
      </c>
      <c r="V69" s="55">
        <f t="shared" si="68"/>
        <v>0</v>
      </c>
      <c r="W69" s="55">
        <f t="shared" si="68"/>
        <v>0</v>
      </c>
      <c r="X69" s="55">
        <f t="shared" si="68"/>
        <v>96</v>
      </c>
      <c r="Y69" s="55"/>
      <c r="Z69" s="55">
        <f>SUM(Z25,Z36,Z61)</f>
        <v>120</v>
      </c>
      <c r="AA69" s="55">
        <f t="shared" si="68"/>
        <v>0</v>
      </c>
      <c r="AB69" s="55">
        <f t="shared" si="68"/>
        <v>0</v>
      </c>
      <c r="AC69" s="55">
        <f t="shared" si="68"/>
        <v>408</v>
      </c>
    </row>
    <row r="71" spans="1:29" ht="30" customHeight="1" x14ac:dyDescent="0.25">
      <c r="A71" s="131" t="s">
        <v>162</v>
      </c>
      <c r="B71" s="205" t="s">
        <v>170</v>
      </c>
      <c r="C71" s="205"/>
      <c r="D71" s="144"/>
    </row>
  </sheetData>
  <mergeCells count="69">
    <mergeCell ref="B71:C71"/>
    <mergeCell ref="E49:I49"/>
    <mergeCell ref="J49:N49"/>
    <mergeCell ref="O49:S49"/>
    <mergeCell ref="T49:X49"/>
    <mergeCell ref="T68:X68"/>
    <mergeCell ref="A63:AC63"/>
    <mergeCell ref="A64:C65"/>
    <mergeCell ref="E64:I64"/>
    <mergeCell ref="J64:N64"/>
    <mergeCell ref="O64:S64"/>
    <mergeCell ref="T64:X64"/>
    <mergeCell ref="Y64:AC64"/>
    <mergeCell ref="Y49:AC49"/>
    <mergeCell ref="Y68:AC68"/>
    <mergeCell ref="A69:C69"/>
    <mergeCell ref="A68:C68"/>
    <mergeCell ref="E68:I68"/>
    <mergeCell ref="J68:N68"/>
    <mergeCell ref="O68:S68"/>
    <mergeCell ref="A38:Y38"/>
    <mergeCell ref="A39:A40"/>
    <mergeCell ref="B39:B40"/>
    <mergeCell ref="C39:C40"/>
    <mergeCell ref="E39:I39"/>
    <mergeCell ref="J39:N39"/>
    <mergeCell ref="O39:S39"/>
    <mergeCell ref="T39:X39"/>
    <mergeCell ref="Y66:AC66"/>
    <mergeCell ref="A67:C67"/>
    <mergeCell ref="E67:I67"/>
    <mergeCell ref="J67:N67"/>
    <mergeCell ref="O67:S67"/>
    <mergeCell ref="T67:X67"/>
    <mergeCell ref="A66:C66"/>
    <mergeCell ref="E66:I66"/>
    <mergeCell ref="J66:N66"/>
    <mergeCell ref="O66:S66"/>
    <mergeCell ref="T66:X66"/>
    <mergeCell ref="Y67:AC67"/>
    <mergeCell ref="Y29:AC29"/>
    <mergeCell ref="A58:Y58"/>
    <mergeCell ref="A27:AC27"/>
    <mergeCell ref="A28:Y28"/>
    <mergeCell ref="A29:A30"/>
    <mergeCell ref="B29:B30"/>
    <mergeCell ref="C29:C30"/>
    <mergeCell ref="E29:I29"/>
    <mergeCell ref="J29:N29"/>
    <mergeCell ref="O29:S29"/>
    <mergeCell ref="T29:X29"/>
    <mergeCell ref="Y39:AC39"/>
    <mergeCell ref="A48:Y48"/>
    <mergeCell ref="A49:A50"/>
    <mergeCell ref="B49:B50"/>
    <mergeCell ref="C49:C50"/>
    <mergeCell ref="Y3:AC3"/>
    <mergeCell ref="A2:AC2"/>
    <mergeCell ref="A3:A4"/>
    <mergeCell ref="B3:B4"/>
    <mergeCell ref="C3:C4"/>
    <mergeCell ref="E3:I3"/>
    <mergeCell ref="J3:N3"/>
    <mergeCell ref="O3:S3"/>
    <mergeCell ref="T3:X3"/>
    <mergeCell ref="D3:D4"/>
    <mergeCell ref="D29:D30"/>
    <mergeCell ref="D39:D40"/>
    <mergeCell ref="D49:D50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GM2018</vt:lpstr>
      <vt:lpstr>PSZ2018_nap</vt:lpstr>
      <vt:lpstr>PSZ2018_lev</vt:lpstr>
      <vt:lpstr>NG2018 </vt:lpstr>
      <vt:lpstr>MBA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Dankóné</cp:lastModifiedBy>
  <cp:lastPrinted>2018-06-28T09:59:12Z</cp:lastPrinted>
  <dcterms:created xsi:type="dcterms:W3CDTF">2018-02-21T13:18:05Z</dcterms:created>
  <dcterms:modified xsi:type="dcterms:W3CDTF">2020-03-02T11:25:09Z</dcterms:modified>
</cp:coreProperties>
</file>